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 tabRatio="569" firstSheet="3" activeTab="4"/>
  </bookViews>
  <sheets>
    <sheet name="市级科技型企业认定补贴" sheetId="8" r:id="rId1"/>
    <sheet name="国家科技型中小企业认定补贴" sheetId="11" r:id="rId2"/>
    <sheet name="高新技术企业认定补贴" sheetId="2" r:id="rId3"/>
    <sheet name="高新技术企业研发投入补贴" sheetId="6" r:id="rId4"/>
    <sheet name="研发用房补贴" sheetId="1" r:id="rId5"/>
    <sheet name="科技成果引进转化补贴" sheetId="4" r:id="rId6"/>
    <sheet name="研发设备补贴" sheetId="9" r:id="rId7"/>
    <sheet name="合计" sheetId="10" r:id="rId8"/>
  </sheets>
  <definedNames>
    <definedName name="_xlnm._FilterDatabase" localSheetId="0" hidden="1">市级科技型企业认定补贴!$A$1:$G$259</definedName>
    <definedName name="_xlnm._FilterDatabase" localSheetId="2" hidden="1">高新技术企业认定补贴!$A$2:$G$103</definedName>
    <definedName name="_xlnm._FilterDatabase" localSheetId="4" hidden="1">研发用房补贴!$A$1:$I$18</definedName>
    <definedName name="_xlnm.Print_Area" localSheetId="3">高新技术企业研发投入补贴!$A$1:$H$45</definedName>
    <definedName name="_xlnm.Print_Area" localSheetId="5">科技成果引进转化补贴!$A$1:$I$9</definedName>
    <definedName name="_xlnm.Print_Area" localSheetId="0">市级科技型企业认定补贴!$A:$G</definedName>
    <definedName name="_xlnm.Print_Area" localSheetId="4">研发用房补贴!$A:$J</definedName>
    <definedName name="_xlnm.Print_Titles" localSheetId="2">高新技术企业认定补贴!$2:$2</definedName>
    <definedName name="_xlnm.Print_Titles" localSheetId="3">高新技术企业研发投入补贴!$2:$2</definedName>
    <definedName name="_xlnm.Print_Titles" localSheetId="0">市级科技型企业认定补贴!$2:$2</definedName>
    <definedName name="_xlnm.Print_Area" localSheetId="1">国家科技型中小企业认定补贴!$A:$F</definedName>
    <definedName name="_xlnm.Print_Area" localSheetId="2">高新技术企业认定补贴!$A:$G</definedName>
  </definedNames>
  <calcPr calcId="144525"/>
</workbook>
</file>

<file path=xl/sharedStrings.xml><?xml version="1.0" encoding="utf-8"?>
<sst xmlns="http://schemas.openxmlformats.org/spreadsheetml/2006/main" count="1540" uniqueCount="887">
  <si>
    <t>2023年度市级科技型企业认定补贴公示表</t>
  </si>
  <si>
    <t>序号</t>
  </si>
  <si>
    <t>企业名称</t>
  </si>
  <si>
    <t>开户银行</t>
  </si>
  <si>
    <t>银行账号</t>
  </si>
  <si>
    <t>申报金额（万元）</t>
  </si>
  <si>
    <t>备注</t>
  </si>
  <si>
    <t>按60%比例金额补贴（万元）</t>
  </si>
  <si>
    <t>重庆丽海眼镜有限公司</t>
  </si>
  <si>
    <t>中国建设银行重庆荣昌支行营业部</t>
  </si>
  <si>
    <t>50050117360000000480</t>
  </si>
  <si>
    <t>2023年5月前未更新年报</t>
  </si>
  <si>
    <t>重庆市荣昌区巨睿机械制造有限公司</t>
  </si>
  <si>
    <t>重庆农村商业银行股份有限公司荣昌支行盘龙分理处</t>
  </si>
  <si>
    <t>1916010120010001576</t>
  </si>
  <si>
    <t>重庆蒸量宝科技有限公司</t>
  </si>
  <si>
    <t>中国建设银行股份有限公司重庆荣昌昌州支行</t>
  </si>
  <si>
    <t>50050117630000001186</t>
  </si>
  <si>
    <t>灵之裕印刷材料（重庆）有限公司</t>
  </si>
  <si>
    <t>中国银行股份有限公司重庆荣昌支行</t>
  </si>
  <si>
    <t>114475318077</t>
  </si>
  <si>
    <t>重庆豆蕊米生物科技有限公司</t>
  </si>
  <si>
    <t>中国农业银行股份有限公司重庆荣昌支行</t>
  </si>
  <si>
    <t>31170101040016479</t>
  </si>
  <si>
    <t>重庆综艺医药科技（集团）有限公司</t>
  </si>
  <si>
    <t>中国建设银行重庆荣昌昌州支行</t>
  </si>
  <si>
    <t>50050117630009999999</t>
  </si>
  <si>
    <t>重庆乾锋制药有限公司</t>
  </si>
  <si>
    <t>中国工商银行股份有限公司重庆荣昌昌州支行</t>
  </si>
  <si>
    <t>3100097109200062462</t>
  </si>
  <si>
    <t>重庆华增科技有限公司</t>
  </si>
  <si>
    <t>重庆农村商业银行股份有限公司荣昌支行东大街分理处</t>
  </si>
  <si>
    <t>1906020120010003068</t>
  </si>
  <si>
    <t>重庆顺展传媒有限公司</t>
  </si>
  <si>
    <t>50050117630000002156</t>
  </si>
  <si>
    <t>重庆秋风意科技有限公司</t>
  </si>
  <si>
    <t>中国银行重庆荣昌海棠大道支行</t>
  </si>
  <si>
    <t>110287079468</t>
  </si>
  <si>
    <t>重庆群明科技有限公司</t>
  </si>
  <si>
    <t>中国银行股份有限公司重庆荣昌兴荣支行</t>
  </si>
  <si>
    <t>114487242433</t>
  </si>
  <si>
    <t>重庆大鑫飞商贸有限公司</t>
  </si>
  <si>
    <t>110287257911</t>
  </si>
  <si>
    <t>重庆久飞科技有限公司</t>
  </si>
  <si>
    <t>110287247039</t>
  </si>
  <si>
    <t>重庆笨小孩科技有限公司</t>
  </si>
  <si>
    <t>50050117630000001545</t>
  </si>
  <si>
    <t>重庆伐木累科技有限公司</t>
  </si>
  <si>
    <t>重庆农村商业银行股份有限公司荣昌支行荣城天街分理处</t>
  </si>
  <si>
    <t>1910020120010000611</t>
  </si>
  <si>
    <t>重庆高利生物科技有限公司</t>
  </si>
  <si>
    <t>31170101040023236</t>
  </si>
  <si>
    <t>重庆市荣昌区农投科技发展有限公司</t>
  </si>
  <si>
    <t>中国建设银行股份有限公司重庆荣昌支行</t>
  </si>
  <si>
    <t>50050117360000002098</t>
  </si>
  <si>
    <t>重庆闽通塑胶制品有限公司</t>
  </si>
  <si>
    <t>重庆农村商业银行股份有限公司荣昌支行</t>
  </si>
  <si>
    <t>1901040120010007140</t>
  </si>
  <si>
    <t>优矿塑新材料科技（重庆）有限公司</t>
  </si>
  <si>
    <t>3100097109200147072</t>
  </si>
  <si>
    <t>重庆万昌电气有限公司</t>
  </si>
  <si>
    <t>中国农业银行股份有限公司重庆荣昌城郊支行</t>
  </si>
  <si>
    <t>31170801040004421</t>
  </si>
  <si>
    <t>重庆胜德紧固件有限公司</t>
  </si>
  <si>
    <t>114475502430</t>
  </si>
  <si>
    <t>洁颖环保科技（重庆）有限公司</t>
  </si>
  <si>
    <t>重庆农村商业银行股份有限公司荣昌支行汇宇分理处</t>
  </si>
  <si>
    <t>1901020120010005049</t>
  </si>
  <si>
    <t>重庆巧巧科技发展有限公司</t>
  </si>
  <si>
    <t>中国工商银行股份有限公司重庆荣昌广顺支行</t>
  </si>
  <si>
    <t>3100097209200047894</t>
  </si>
  <si>
    <t>重庆黏黏糕科技有限公司</t>
  </si>
  <si>
    <t>50050117360000002096</t>
  </si>
  <si>
    <t>重庆尖毛草科技有限公司</t>
  </si>
  <si>
    <t>113086967291</t>
  </si>
  <si>
    <t>重庆乐高高科技有限公司</t>
  </si>
  <si>
    <t>111687018176</t>
  </si>
  <si>
    <t>重庆福贝广告有限公司</t>
  </si>
  <si>
    <t>50050117630000002164</t>
  </si>
  <si>
    <t>重庆牙牙乐科技有限公司</t>
  </si>
  <si>
    <t>111687252402</t>
  </si>
  <si>
    <t>重庆晨诺瑞科技有限公司</t>
  </si>
  <si>
    <t>110287414206</t>
  </si>
  <si>
    <t>重庆盟宠萌商贸有限公司</t>
  </si>
  <si>
    <t>中国工商银行股份有限公司重庆荣昌恒荣路支行</t>
  </si>
  <si>
    <t>3100232719000033388</t>
  </si>
  <si>
    <t>重庆缔硕建筑工程咨询有限责任公司</t>
  </si>
  <si>
    <t>中国建设银行股份有限公司重庆荣昌昌元支行</t>
  </si>
  <si>
    <t>50050117370000000660</t>
  </si>
  <si>
    <t>重庆市荣昌区弘禹水资源开发有限责任公司</t>
  </si>
  <si>
    <t>中国农业发展银行重庆市荣昌支行</t>
  </si>
  <si>
    <t>20350022600100000029131</t>
  </si>
  <si>
    <t>重庆锦发建筑工程咨询有限公司</t>
  </si>
  <si>
    <t>50050117370000000661</t>
  </si>
  <si>
    <t>重庆大农科技集团有限公司</t>
  </si>
  <si>
    <t>1906020120010000924</t>
  </si>
  <si>
    <t>重庆元勋工业发展有限公司</t>
  </si>
  <si>
    <t>50001173600050217274</t>
  </si>
  <si>
    <t>奇格半导体（重庆）有限责任公司</t>
  </si>
  <si>
    <t>重庆农村商业银行股份有限公司荣昌支行宝城分理处</t>
  </si>
  <si>
    <t>1907020120010003223</t>
  </si>
  <si>
    <t>重庆中正建设工程有限责任公司</t>
  </si>
  <si>
    <t>中国建设银行股份建设有限公司重庆荣昌高新支行</t>
  </si>
  <si>
    <t>50050110272900000565</t>
  </si>
  <si>
    <t>重庆合盛生物技术有限公司</t>
  </si>
  <si>
    <t>31170101040021974</t>
  </si>
  <si>
    <t>重庆渝锦信财企业管理有限公司</t>
  </si>
  <si>
    <t>3100097109200167310</t>
  </si>
  <si>
    <t>重庆宏坤环保工程有限公司</t>
  </si>
  <si>
    <t>108813761487</t>
  </si>
  <si>
    <t>重庆市荣昌区建林建材有限公司</t>
  </si>
  <si>
    <t>1901040120010003438</t>
  </si>
  <si>
    <t>重庆铭桦科技有限公司</t>
  </si>
  <si>
    <t>中国农业银行股份有限公司重庆荣昌人民路支行</t>
  </si>
  <si>
    <t>31171601040003699</t>
  </si>
  <si>
    <t>重庆盟宠萌信息技术服务有限公司</t>
  </si>
  <si>
    <t>3100232719000032637</t>
  </si>
  <si>
    <t>重庆永照智能装备有限公司</t>
  </si>
  <si>
    <t>50050117630000001589</t>
  </si>
  <si>
    <t>重庆源丰电梯销售有限公司</t>
  </si>
  <si>
    <t>3100097109200111791</t>
  </si>
  <si>
    <t>重庆新玛莎门窗有限公司</t>
  </si>
  <si>
    <t>中国工商银行股份有限公司重庆荣昌支行</t>
  </si>
  <si>
    <t>3100097009200124068</t>
  </si>
  <si>
    <t>重庆艾珀耐特高分子材料有限公司</t>
  </si>
  <si>
    <t>重庆银行荣昌支行</t>
  </si>
  <si>
    <t>630102029001306123</t>
  </si>
  <si>
    <t>重庆永庆冠物流有限公司</t>
  </si>
  <si>
    <t>50050117630000000190</t>
  </si>
  <si>
    <t>重庆国猪高科技集团有限公司</t>
  </si>
  <si>
    <t>中国农业银行股份有限公司重庆荣昌昌州支行</t>
  </si>
  <si>
    <t>31171701040010908</t>
  </si>
  <si>
    <t>国猪生物科技重庆有限公司</t>
  </si>
  <si>
    <t>50050117630000001496</t>
  </si>
  <si>
    <t>国猪农服科技重庆有限公司</t>
  </si>
  <si>
    <t>50050117630000001495</t>
  </si>
  <si>
    <t>中乔（重庆）体育用品有限公司</t>
  </si>
  <si>
    <t>108876832526</t>
  </si>
  <si>
    <t>国猪健康科技重庆有限公司</t>
  </si>
  <si>
    <t>3100097009200172867</t>
  </si>
  <si>
    <t>重庆鑫华阳科技有限公司</t>
  </si>
  <si>
    <t>中国邮政储蓄银行股份有限公司重庆荣昌区支行</t>
  </si>
  <si>
    <t>950007010029338896</t>
  </si>
  <si>
    <t>重庆亿小项信息技术有限公司</t>
  </si>
  <si>
    <t>114481451099</t>
  </si>
  <si>
    <t>重庆龙帮食品有限公司</t>
  </si>
  <si>
    <t>中国建设银行股份有限公司重庆荣昌高新支行</t>
  </si>
  <si>
    <t>50050110272900000726</t>
  </si>
  <si>
    <t>重庆豪世丰科技有限公司</t>
  </si>
  <si>
    <t>108883981603</t>
  </si>
  <si>
    <t>重庆市新志兴科技有限公司</t>
  </si>
  <si>
    <t>50050117360000000728</t>
  </si>
  <si>
    <t>重庆鹏源种业有限公司</t>
  </si>
  <si>
    <t>重庆农村商业银行股份有限公司荣昌支行昌元分理处</t>
  </si>
  <si>
    <t>1921010120010008696</t>
  </si>
  <si>
    <t>恒源文化传媒（重庆）有限公司</t>
  </si>
  <si>
    <t>工行永川荣昌支行营业室</t>
  </si>
  <si>
    <t>3100097019200173604</t>
  </si>
  <si>
    <t>重庆诺一机电设备有限公司</t>
  </si>
  <si>
    <t>重庆银行股份有限公司荣昌支行</t>
  </si>
  <si>
    <t>630101040010286</t>
  </si>
  <si>
    <t>重庆瑟迪商贸有限公司</t>
  </si>
  <si>
    <t>630101040010906</t>
  </si>
  <si>
    <t>重庆佩特商贸有限公司</t>
  </si>
  <si>
    <t>1901040120010008627</t>
  </si>
  <si>
    <t>重庆启德环保工程有限公司</t>
  </si>
  <si>
    <t>1906020120010002318</t>
  </si>
  <si>
    <t>重庆爱而特商贸有限公司</t>
  </si>
  <si>
    <t>630101040011425</t>
  </si>
  <si>
    <t>重庆特比建筑劳务有限公司</t>
  </si>
  <si>
    <r>
      <rPr>
        <sz val="12"/>
        <color theme="1"/>
        <rFont val="方正仿宋_GBK"/>
        <charset val="134"/>
      </rPr>
      <t>6</t>
    </r>
    <r>
      <rPr>
        <sz val="12"/>
        <color theme="1"/>
        <rFont val="方正仿宋_GBK"/>
        <charset val="134"/>
      </rPr>
      <t>30101040011417</t>
    </r>
  </si>
  <si>
    <t>德力玻璃（重庆）有限公司</t>
  </si>
  <si>
    <t>中国农业银行股份有限公司重庆荣昌广顺支行</t>
  </si>
  <si>
    <t>31170401040001772</t>
  </si>
  <si>
    <t>重庆市遇见童话文化传媒有限公司</t>
  </si>
  <si>
    <t>50050117360000001336</t>
  </si>
  <si>
    <t>重庆子夫文化传媒有限公司</t>
  </si>
  <si>
    <t>50050117360000000443</t>
  </si>
  <si>
    <t>重庆友方制药有限公司</t>
  </si>
  <si>
    <t>1901040120010020754</t>
  </si>
  <si>
    <t>重庆佳运饲料有限公司</t>
  </si>
  <si>
    <t>31171701040007789</t>
  </si>
  <si>
    <t>重庆嘉盟生物科技有限公司</t>
  </si>
  <si>
    <t>31171701040009207</t>
  </si>
  <si>
    <t>重庆德馨光学科技有限公司</t>
  </si>
  <si>
    <t>1901040120010015226</t>
  </si>
  <si>
    <t>重庆市荣昌区源林生态农业有限公司</t>
  </si>
  <si>
    <t>重庆农村商业银行股份有限公司荣昌支行观胜分理处</t>
  </si>
  <si>
    <t>1915010120010001362</t>
  </si>
  <si>
    <t>重庆市荣昌区泓润塑胶有限公司</t>
  </si>
  <si>
    <t>中国农业银行股份有限公司重庆荣昌荣隆支行</t>
  </si>
  <si>
    <t>31170201040002832</t>
  </si>
  <si>
    <t>重庆市荣昌区雅怡食品有限公司</t>
  </si>
  <si>
    <t>114463776176</t>
  </si>
  <si>
    <t>重庆米力方科技有限公司</t>
  </si>
  <si>
    <t>50050117630000000582</t>
  </si>
  <si>
    <t>圣戈涞（重庆）商贸有限公司</t>
  </si>
  <si>
    <t>50050110272900000806</t>
  </si>
  <si>
    <t>重庆承田永冠自动化机械设备有限公司</t>
  </si>
  <si>
    <t>31171701040011583</t>
  </si>
  <si>
    <t>重庆联壮生物科技有限公司</t>
  </si>
  <si>
    <t>3100097009200088149</t>
  </si>
  <si>
    <t>重庆厨尚食品有限公司</t>
  </si>
  <si>
    <t>50050117630000000220</t>
  </si>
  <si>
    <t>重庆纵横网络技术有限公司</t>
  </si>
  <si>
    <t>31170201040002725</t>
  </si>
  <si>
    <t>鱼掌柜（重庆）生态农业科技有限公司</t>
  </si>
  <si>
    <t>1901040120010020895</t>
  </si>
  <si>
    <t>重庆瑞农生态农业科技有限公司</t>
  </si>
  <si>
    <t>3100097009200086469</t>
  </si>
  <si>
    <t>重庆康伊瑞农业开发有限公司</t>
  </si>
  <si>
    <t>50050117630000000821</t>
  </si>
  <si>
    <t>重庆永创养殖有限公司</t>
  </si>
  <si>
    <t>重庆农村商业银行股份有限公司荣昌支行铜鼓分理处</t>
  </si>
  <si>
    <t>1915020120010000651</t>
  </si>
  <si>
    <t>重庆川爷食品有限公司</t>
  </si>
  <si>
    <t>3100097109200113746</t>
  </si>
  <si>
    <t>重庆大成遇见文化传媒有限公司</t>
  </si>
  <si>
    <t>50050117360000000852</t>
  </si>
  <si>
    <t>重庆市荣昌区格煊办公设备有限公司</t>
  </si>
  <si>
    <t>1907020120010001946</t>
  </si>
  <si>
    <t>好好算账企业管理（重庆）有限公司</t>
  </si>
  <si>
    <t>50050110272900000844</t>
  </si>
  <si>
    <t>重庆博日人力资源管理有限公司</t>
  </si>
  <si>
    <t>50050110272900001276</t>
  </si>
  <si>
    <t>重庆兴荣科技有限公司</t>
  </si>
  <si>
    <t>50001176300052501171</t>
  </si>
  <si>
    <t>华之创检验认证（重庆）有限公司</t>
  </si>
  <si>
    <t>50050117370000000567</t>
  </si>
  <si>
    <t>重庆市种猪场有限公司</t>
  </si>
  <si>
    <t>重庆农村商业银行股份有限公司荣昌支行迎宾分理处</t>
  </si>
  <si>
    <t>1910030120010000726</t>
  </si>
  <si>
    <t>重庆市荣昌区卯远居科技有限责任公司</t>
  </si>
  <si>
    <t>50050117370000000749</t>
  </si>
  <si>
    <t>重庆市创亿欣电子有限公司</t>
  </si>
  <si>
    <t>50050110272900000311</t>
  </si>
  <si>
    <t>重庆市品诚汇门业有限公司</t>
  </si>
  <si>
    <t>113070999627</t>
  </si>
  <si>
    <t>重庆荣鹅源生态农业发展有限公司</t>
  </si>
  <si>
    <t>1901040120010016794</t>
  </si>
  <si>
    <t>三羽食品（重庆）有限公司</t>
  </si>
  <si>
    <t>31171701040011377</t>
  </si>
  <si>
    <t>重庆路欧网络科技有限公司</t>
  </si>
  <si>
    <t>110286885823</t>
  </si>
  <si>
    <t>重庆迎南网络科技有限公司</t>
  </si>
  <si>
    <t>113086878899</t>
  </si>
  <si>
    <t>重庆梵口网络科技有限公司</t>
  </si>
  <si>
    <t>111686885957</t>
  </si>
  <si>
    <t>重庆北星自动化设备有限公司</t>
  </si>
  <si>
    <t>108882384960</t>
  </si>
  <si>
    <t>三羽家禽养殖（重庆）有限公司</t>
  </si>
  <si>
    <t>31170801040004520</t>
  </si>
  <si>
    <t>重庆汇控电气有限公司</t>
  </si>
  <si>
    <t>中国银行股份有限公司重庆荣昌海棠大道支行</t>
  </si>
  <si>
    <t>111679524079</t>
  </si>
  <si>
    <t>重庆景豪科技有限公司</t>
  </si>
  <si>
    <t>50050117370000000838</t>
  </si>
  <si>
    <t>重庆市沃森园农业开发有限公司</t>
  </si>
  <si>
    <t>重庆农村商业银行股份有限公司荣昌支行清江分理处</t>
  </si>
  <si>
    <t>1908010120010000864</t>
  </si>
  <si>
    <t>重庆卓鸿有害生物防治有限公司</t>
  </si>
  <si>
    <t>3100097109200166532</t>
  </si>
  <si>
    <t>重庆民通消防工程有限责任公司</t>
  </si>
  <si>
    <t>重庆三峡银行股份有限公司荣昌支行</t>
  </si>
  <si>
    <t>01801560018000044</t>
  </si>
  <si>
    <t>重庆星佑星商贸有限公司</t>
  </si>
  <si>
    <t>50050110272900001005</t>
  </si>
  <si>
    <t>重庆德平机械有限公司</t>
  </si>
  <si>
    <t>3100097009200145979</t>
  </si>
  <si>
    <t>重庆创兴人力资源服务有限公司</t>
  </si>
  <si>
    <t>50050117360000001245</t>
  </si>
  <si>
    <t>重庆金成消防工程有限公司</t>
  </si>
  <si>
    <t>哈尔滨银行股份有限公司重庆荣昌支行</t>
  </si>
  <si>
    <t>18010000001562142</t>
  </si>
  <si>
    <t>重庆翔雅环境工程有限公司</t>
  </si>
  <si>
    <t>50050110272900000879</t>
  </si>
  <si>
    <t>重庆市荣昌区星涛源休闲农业有限公司</t>
  </si>
  <si>
    <t>1910030120010000775</t>
  </si>
  <si>
    <t>重庆誉胜智联科技有限公司</t>
  </si>
  <si>
    <t>50050117630000001513</t>
  </si>
  <si>
    <t>重庆嘉业新材料科技有限公司</t>
  </si>
  <si>
    <t>3100097009200117941</t>
  </si>
  <si>
    <t>重庆麦田新材料有限公司</t>
  </si>
  <si>
    <t>113073568156</t>
  </si>
  <si>
    <t>重庆欧乐优商贸有限公司</t>
  </si>
  <si>
    <t>630102029000499341</t>
  </si>
  <si>
    <t>重庆成保户外用品有限公司</t>
  </si>
  <si>
    <t>3100097119200199287</t>
  </si>
  <si>
    <t>重庆市沃稻垣农业开发有限公司</t>
  </si>
  <si>
    <t>1907020120010001284</t>
  </si>
  <si>
    <t>重庆恒悦实业有限公司</t>
  </si>
  <si>
    <t>3100232719000006403</t>
  </si>
  <si>
    <t>重庆万福仔食品有限公司</t>
  </si>
  <si>
    <t>110279398974</t>
  </si>
  <si>
    <t>重庆市建霖劳务有限公司</t>
  </si>
  <si>
    <t>0180014210005374</t>
  </si>
  <si>
    <t>重庆品盛包装制品有限公司</t>
  </si>
  <si>
    <t>50001173600050229059</t>
  </si>
  <si>
    <t>重庆盛琨塑料制品有限公司</t>
  </si>
  <si>
    <t>50050110272900000802</t>
  </si>
  <si>
    <t>重庆普利工程技术有限公司</t>
  </si>
  <si>
    <t>3100097109200157776</t>
  </si>
  <si>
    <t>重庆市元亨肉鸽养殖有限公司</t>
  </si>
  <si>
    <t>中国农业银行股份有限公司重庆荣昌峰高支行</t>
  </si>
  <si>
    <t>31170901040002324</t>
  </si>
  <si>
    <t>重庆瑞发劳务服务有限公司</t>
  </si>
  <si>
    <t>50050117360000000436</t>
  </si>
  <si>
    <t>重庆创捷科技发展有限公司</t>
  </si>
  <si>
    <t>50050117360000001719</t>
  </si>
  <si>
    <t>重庆益民机械工程有限公司</t>
  </si>
  <si>
    <t>中国农业银行股份有限公司重庆荣昌支行营业部</t>
  </si>
  <si>
    <t>31170101040016040</t>
  </si>
  <si>
    <t>重庆鑫荣企业管理有限公司</t>
  </si>
  <si>
    <t>50050117630000000894</t>
  </si>
  <si>
    <t>重庆才久电动车销售有限公司</t>
  </si>
  <si>
    <t>50050110272900000950</t>
  </si>
  <si>
    <t>重庆建斌机电设备安装有限公司</t>
  </si>
  <si>
    <t>31171701040010833</t>
  </si>
  <si>
    <t>重庆市荣昌区佳友电器有限公司</t>
  </si>
  <si>
    <t>1901040120010001242</t>
  </si>
  <si>
    <t>重庆佳运道物流有限公司</t>
  </si>
  <si>
    <t>31170101040021842</t>
  </si>
  <si>
    <t>重庆荣科物流有限公司</t>
  </si>
  <si>
    <t>31170101040022436</t>
  </si>
  <si>
    <t>重庆恩德商贸有限公司</t>
  </si>
  <si>
    <t>3100232709000012068</t>
  </si>
  <si>
    <t>重庆挥盘体育文化发展有限公司</t>
  </si>
  <si>
    <t>0180014210003397</t>
  </si>
  <si>
    <t>重庆荣贝科技有限公司</t>
  </si>
  <si>
    <t>31171701040010338</t>
  </si>
  <si>
    <t>重庆秦橙农业开发有限公司</t>
  </si>
  <si>
    <t>50050117630000000751</t>
  </si>
  <si>
    <t>重庆鲸斐达科技有限公司</t>
  </si>
  <si>
    <t>114473036173</t>
  </si>
  <si>
    <t>重庆智水生态修复研究院有限责任公司</t>
  </si>
  <si>
    <r>
      <rPr>
        <sz val="12"/>
        <color theme="1"/>
        <rFont val="方正仿宋_GBK"/>
        <charset val="134"/>
      </rPr>
      <t>3</t>
    </r>
    <r>
      <rPr>
        <sz val="12"/>
        <color theme="1"/>
        <rFont val="方正仿宋_GBK"/>
        <charset val="134"/>
      </rPr>
      <t>100097009200132294</t>
    </r>
  </si>
  <si>
    <t>重庆鼎新环保工程有限公司</t>
  </si>
  <si>
    <t>重庆农村商业银行股份有限公司荣昌支行玉伍分理处</t>
  </si>
  <si>
    <r>
      <rPr>
        <sz val="12"/>
        <color theme="1"/>
        <rFont val="方正仿宋_GBK"/>
        <charset val="134"/>
      </rPr>
      <t>1</t>
    </r>
    <r>
      <rPr>
        <sz val="12"/>
        <color theme="1"/>
        <rFont val="方正仿宋_GBK"/>
        <charset val="134"/>
      </rPr>
      <t>906010120440000066</t>
    </r>
  </si>
  <si>
    <t>重庆渝荣环境净化工程有限公司</t>
  </si>
  <si>
    <r>
      <rPr>
        <sz val="12"/>
        <color theme="1"/>
        <rFont val="方正仿宋_GBK"/>
        <charset val="134"/>
      </rPr>
      <t>1</t>
    </r>
    <r>
      <rPr>
        <sz val="12"/>
        <color theme="1"/>
        <rFont val="方正仿宋_GBK"/>
        <charset val="134"/>
      </rPr>
      <t>08809290749</t>
    </r>
  </si>
  <si>
    <t>重庆澳迪生态农业科技有限公司</t>
  </si>
  <si>
    <r>
      <rPr>
        <sz val="12"/>
        <color theme="1"/>
        <rFont val="方正仿宋_GBK"/>
        <charset val="134"/>
      </rPr>
      <t>3</t>
    </r>
    <r>
      <rPr>
        <sz val="12"/>
        <color theme="1"/>
        <rFont val="方正仿宋_GBK"/>
        <charset val="134"/>
      </rPr>
      <t>100097009200088548</t>
    </r>
  </si>
  <si>
    <t>重庆骄侠生态农业有限公司</t>
  </si>
  <si>
    <r>
      <rPr>
        <sz val="12"/>
        <color theme="1"/>
        <rFont val="方正仿宋_GBK"/>
        <charset val="134"/>
      </rPr>
      <t>3</t>
    </r>
    <r>
      <rPr>
        <sz val="12"/>
        <color theme="1"/>
        <rFont val="方正仿宋_GBK"/>
        <charset val="134"/>
      </rPr>
      <t>100097009200014401</t>
    </r>
  </si>
  <si>
    <t>重庆市毅稻垣农业科技发展有限公司</t>
  </si>
  <si>
    <r>
      <rPr>
        <sz val="12"/>
        <color theme="1"/>
        <rFont val="方正仿宋_GBK"/>
        <charset val="134"/>
      </rPr>
      <t>3</t>
    </r>
    <r>
      <rPr>
        <sz val="12"/>
        <color theme="1"/>
        <rFont val="方正仿宋_GBK"/>
        <charset val="134"/>
      </rPr>
      <t>100097209200022003</t>
    </r>
  </si>
  <si>
    <t>重庆翼飞创新科技有限公司</t>
  </si>
  <si>
    <t>50050117360000000190</t>
  </si>
  <si>
    <t>重庆市荣昌区米芮办公用品有限公司</t>
  </si>
  <si>
    <r>
      <rPr>
        <sz val="12"/>
        <color theme="1"/>
        <rFont val="方正仿宋_GBK"/>
        <charset val="134"/>
      </rPr>
      <t>3</t>
    </r>
    <r>
      <rPr>
        <sz val="12"/>
        <color theme="1"/>
        <rFont val="方正仿宋_GBK"/>
        <charset val="134"/>
      </rPr>
      <t>100097109200100061</t>
    </r>
  </si>
  <si>
    <t>重庆骄侠生物科技发展有限责任公司</t>
  </si>
  <si>
    <t>3100097009200037043</t>
  </si>
  <si>
    <t>重庆荣华家勇农业发展有限公司</t>
  </si>
  <si>
    <t>31170901040002829</t>
  </si>
  <si>
    <t>重庆泽九农农业有限公司</t>
  </si>
  <si>
    <t>50050117360000002156</t>
  </si>
  <si>
    <t>重庆诺昕汽车配件有限公司</t>
  </si>
  <si>
    <t>50050117630000001428</t>
  </si>
  <si>
    <t>重庆康森包装制品有限公司</t>
  </si>
  <si>
    <r>
      <rPr>
        <sz val="12"/>
        <color theme="1"/>
        <rFont val="方正仿宋_GBK"/>
        <charset val="134"/>
      </rPr>
      <t>6</t>
    </r>
    <r>
      <rPr>
        <sz val="12"/>
        <color theme="1"/>
        <rFont val="方正仿宋_GBK"/>
        <charset val="134"/>
      </rPr>
      <t>30102029000383592</t>
    </r>
  </si>
  <si>
    <t>重庆博莱纺织品有限公司</t>
  </si>
  <si>
    <r>
      <rPr>
        <sz val="12"/>
        <color theme="1"/>
        <rFont val="方正仿宋_GBK"/>
        <charset val="134"/>
      </rPr>
      <t>3</t>
    </r>
    <r>
      <rPr>
        <sz val="12"/>
        <color theme="1"/>
        <rFont val="方正仿宋_GBK"/>
        <charset val="134"/>
      </rPr>
      <t>1171701040015618</t>
    </r>
  </si>
  <si>
    <t>重庆西牧生物科技有限公司</t>
  </si>
  <si>
    <r>
      <rPr>
        <sz val="12"/>
        <color theme="1"/>
        <rFont val="方正仿宋_GBK"/>
        <charset val="134"/>
      </rPr>
      <t>3</t>
    </r>
    <r>
      <rPr>
        <sz val="12"/>
        <color theme="1"/>
        <rFont val="方正仿宋_GBK"/>
        <charset val="134"/>
      </rPr>
      <t>100097009200190352</t>
    </r>
  </si>
  <si>
    <t>重庆闽诺食品有限公司</t>
  </si>
  <si>
    <r>
      <rPr>
        <sz val="12"/>
        <color theme="1"/>
        <rFont val="方正仿宋_GBK"/>
        <charset val="134"/>
      </rPr>
      <t>3</t>
    </r>
    <r>
      <rPr>
        <sz val="12"/>
        <color theme="1"/>
        <rFont val="方正仿宋_GBK"/>
        <charset val="134"/>
      </rPr>
      <t>100232709000063325</t>
    </r>
  </si>
  <si>
    <t>重庆皓昌科技有限公司</t>
  </si>
  <si>
    <r>
      <rPr>
        <sz val="12"/>
        <color theme="1"/>
        <rFont val="方正仿宋_GBK"/>
        <charset val="134"/>
      </rPr>
      <t>3</t>
    </r>
    <r>
      <rPr>
        <sz val="12"/>
        <color theme="1"/>
        <rFont val="方正仿宋_GBK"/>
        <charset val="134"/>
      </rPr>
      <t>100097009200131144</t>
    </r>
  </si>
  <si>
    <t>重庆盈和鑫电子科技有限公司</t>
  </si>
  <si>
    <r>
      <rPr>
        <sz val="12"/>
        <color theme="1"/>
        <rFont val="方正仿宋_GBK"/>
        <charset val="134"/>
      </rPr>
      <t>3</t>
    </r>
    <r>
      <rPr>
        <sz val="12"/>
        <color theme="1"/>
        <rFont val="方正仿宋_GBK"/>
        <charset val="134"/>
      </rPr>
      <t>100232709000050163</t>
    </r>
  </si>
  <si>
    <t>重庆厨博食品开发有限公司</t>
  </si>
  <si>
    <t>中国工商银行股份有限公司荣昌昌州支行</t>
  </si>
  <si>
    <r>
      <rPr>
        <sz val="12"/>
        <color theme="1"/>
        <rFont val="方正仿宋_GBK"/>
        <charset val="134"/>
      </rPr>
      <t>3</t>
    </r>
    <r>
      <rPr>
        <sz val="12"/>
        <color theme="1"/>
        <rFont val="方正仿宋_GBK"/>
        <charset val="134"/>
      </rPr>
      <t>100097109200026171</t>
    </r>
  </si>
  <si>
    <t>重庆康悦汇承机电有限公司</t>
  </si>
  <si>
    <r>
      <rPr>
        <sz val="12"/>
        <color theme="1"/>
        <rFont val="方正仿宋_GBK"/>
        <charset val="134"/>
      </rPr>
      <t>5</t>
    </r>
    <r>
      <rPr>
        <sz val="12"/>
        <color theme="1"/>
        <rFont val="方正仿宋_GBK"/>
        <charset val="134"/>
      </rPr>
      <t>0050110272900001502</t>
    </r>
  </si>
  <si>
    <t>重庆大爱成科技（集团）股份有限公司</t>
  </si>
  <si>
    <r>
      <rPr>
        <sz val="12"/>
        <color theme="1"/>
        <rFont val="方正仿宋_GBK"/>
        <charset val="134"/>
      </rPr>
      <t>1</t>
    </r>
    <r>
      <rPr>
        <sz val="12"/>
        <color theme="1"/>
        <rFont val="方正仿宋_GBK"/>
        <charset val="134"/>
      </rPr>
      <t>910020120010000173</t>
    </r>
  </si>
  <si>
    <t>重庆农科牧业有限公司</t>
  </si>
  <si>
    <r>
      <rPr>
        <sz val="12"/>
        <color theme="1"/>
        <rFont val="方正仿宋_GBK"/>
        <charset val="134"/>
      </rPr>
      <t>3</t>
    </r>
    <r>
      <rPr>
        <sz val="12"/>
        <color theme="1"/>
        <rFont val="方正仿宋_GBK"/>
        <charset val="134"/>
      </rPr>
      <t>1171701040009827</t>
    </r>
  </si>
  <si>
    <t>重庆福瑞登饲料有限公司</t>
  </si>
  <si>
    <r>
      <rPr>
        <sz val="12"/>
        <color theme="1"/>
        <rFont val="方正仿宋_GBK"/>
        <charset val="134"/>
      </rPr>
      <t>1</t>
    </r>
    <r>
      <rPr>
        <sz val="12"/>
        <color theme="1"/>
        <rFont val="方正仿宋_GBK"/>
        <charset val="134"/>
      </rPr>
      <t>921010120010004844</t>
    </r>
  </si>
  <si>
    <t>重庆众鑫模具科技有限公司</t>
  </si>
  <si>
    <r>
      <rPr>
        <sz val="12"/>
        <color theme="1"/>
        <rFont val="方正仿宋_GBK"/>
        <charset val="134"/>
      </rPr>
      <t>3</t>
    </r>
    <r>
      <rPr>
        <sz val="12"/>
        <color theme="1"/>
        <rFont val="方正仿宋_GBK"/>
        <charset val="134"/>
      </rPr>
      <t>100097009200194483</t>
    </r>
  </si>
  <si>
    <t>重庆汇英康家具有限公司</t>
  </si>
  <si>
    <r>
      <rPr>
        <sz val="12"/>
        <color theme="1"/>
        <rFont val="方正仿宋_GBK"/>
        <charset val="134"/>
      </rPr>
      <t>1</t>
    </r>
    <r>
      <rPr>
        <sz val="12"/>
        <color theme="1"/>
        <rFont val="方正仿宋_GBK"/>
        <charset val="134"/>
      </rPr>
      <t>13082616940</t>
    </r>
  </si>
  <si>
    <t>重庆广鑫梦商贸有限公司</t>
  </si>
  <si>
    <r>
      <rPr>
        <sz val="12"/>
        <color theme="1"/>
        <rFont val="方正仿宋_GBK"/>
        <charset val="134"/>
      </rPr>
      <t>1</t>
    </r>
    <r>
      <rPr>
        <sz val="12"/>
        <color theme="1"/>
        <rFont val="方正仿宋_GBK"/>
        <charset val="134"/>
      </rPr>
      <t>13082239379</t>
    </r>
  </si>
  <si>
    <t>重庆唐莲科技文化有限公司</t>
  </si>
  <si>
    <t>50050117370000000091</t>
  </si>
  <si>
    <t>重庆市黄仁贵商贸有限公司</t>
  </si>
  <si>
    <t>50050117630000002059</t>
  </si>
  <si>
    <t>重庆楷齐科技有限公司</t>
  </si>
  <si>
    <t>哈尔滨银行荣昌分行</t>
  </si>
  <si>
    <t>18010000001907927</t>
  </si>
  <si>
    <t>重庆昕洋达工业设计研究院有限公司</t>
  </si>
  <si>
    <t>50050117630000001382</t>
  </si>
  <si>
    <t>盛丰农产品贸易重庆有限公司</t>
  </si>
  <si>
    <r>
      <rPr>
        <sz val="12"/>
        <color theme="1"/>
        <rFont val="方正仿宋_GBK"/>
        <charset val="134"/>
      </rPr>
      <t>1</t>
    </r>
    <r>
      <rPr>
        <sz val="12"/>
        <color theme="1"/>
        <rFont val="方正仿宋_GBK"/>
        <charset val="134"/>
      </rPr>
      <t>910030120010002938</t>
    </r>
  </si>
  <si>
    <t>重庆亚润新胜大数据科技有限公司</t>
  </si>
  <si>
    <r>
      <rPr>
        <sz val="12"/>
        <color theme="1"/>
        <rFont val="方正仿宋_GBK"/>
        <charset val="134"/>
      </rPr>
      <t>3</t>
    </r>
    <r>
      <rPr>
        <sz val="12"/>
        <color theme="1"/>
        <rFont val="方正仿宋_GBK"/>
        <charset val="134"/>
      </rPr>
      <t>100097009200193058</t>
    </r>
  </si>
  <si>
    <t>重庆臣蓝智能科技有限公司</t>
  </si>
  <si>
    <t>50050117630000002182</t>
  </si>
  <si>
    <t>重庆山肯卫星工业技术研究院有限公司</t>
  </si>
  <si>
    <r>
      <rPr>
        <sz val="12"/>
        <color theme="1"/>
        <rFont val="方正仿宋_GBK"/>
        <charset val="134"/>
      </rPr>
      <t>1</t>
    </r>
    <r>
      <rPr>
        <sz val="12"/>
        <color theme="1"/>
        <rFont val="方正仿宋_GBK"/>
        <charset val="134"/>
      </rPr>
      <t>10278629733</t>
    </r>
  </si>
  <si>
    <t>重庆仙生科技有限公司</t>
  </si>
  <si>
    <t>50050117370000000581</t>
  </si>
  <si>
    <t>重庆银弧科技有限公司</t>
  </si>
  <si>
    <r>
      <rPr>
        <sz val="12"/>
        <color theme="1"/>
        <rFont val="方正仿宋_GBK"/>
        <charset val="134"/>
      </rPr>
      <t>3</t>
    </r>
    <r>
      <rPr>
        <sz val="12"/>
        <color theme="1"/>
        <rFont val="方正仿宋_GBK"/>
        <charset val="134"/>
      </rPr>
      <t>100097009200169027</t>
    </r>
  </si>
  <si>
    <t>重庆孟夏之月科技有限公司</t>
  </si>
  <si>
    <r>
      <rPr>
        <sz val="12"/>
        <color theme="1"/>
        <rFont val="方正仿宋_GBK"/>
        <charset val="134"/>
      </rPr>
      <t>1</t>
    </r>
    <r>
      <rPr>
        <sz val="12"/>
        <color theme="1"/>
        <rFont val="方正仿宋_GBK"/>
        <charset val="134"/>
      </rPr>
      <t>901040120010019129</t>
    </r>
  </si>
  <si>
    <t>重庆五阳家具有限公司</t>
  </si>
  <si>
    <r>
      <rPr>
        <sz val="12"/>
        <color theme="1"/>
        <rFont val="方正仿宋_GBK"/>
        <charset val="134"/>
      </rPr>
      <t>6</t>
    </r>
    <r>
      <rPr>
        <sz val="12"/>
        <color theme="1"/>
        <rFont val="方正仿宋_GBK"/>
        <charset val="134"/>
      </rPr>
      <t>30101040014437</t>
    </r>
  </si>
  <si>
    <t>重庆科锐蓝光电科技有限公司</t>
  </si>
  <si>
    <r>
      <rPr>
        <sz val="12"/>
        <color theme="1"/>
        <rFont val="方正仿宋_GBK"/>
        <charset val="134"/>
      </rPr>
      <t>3</t>
    </r>
    <r>
      <rPr>
        <sz val="12"/>
        <color theme="1"/>
        <rFont val="方正仿宋_GBK"/>
        <charset val="134"/>
      </rPr>
      <t>100232709000048670</t>
    </r>
  </si>
  <si>
    <t>重庆阿尔迪智慧城市科技有限公司</t>
  </si>
  <si>
    <r>
      <rPr>
        <sz val="12"/>
        <color theme="1"/>
        <rFont val="方正仿宋_GBK"/>
        <charset val="134"/>
      </rPr>
      <t>6</t>
    </r>
    <r>
      <rPr>
        <sz val="12"/>
        <color theme="1"/>
        <rFont val="方正仿宋_GBK"/>
        <charset val="134"/>
      </rPr>
      <t>30102029001307359</t>
    </r>
  </si>
  <si>
    <t>重庆智联生物技术研究院有限公司</t>
  </si>
  <si>
    <r>
      <rPr>
        <sz val="12"/>
        <color theme="1"/>
        <rFont val="方正仿宋_GBK"/>
        <charset val="134"/>
      </rPr>
      <t>3</t>
    </r>
    <r>
      <rPr>
        <sz val="12"/>
        <color theme="1"/>
        <rFont val="方正仿宋_GBK"/>
        <charset val="134"/>
      </rPr>
      <t>1171701040010932</t>
    </r>
  </si>
  <si>
    <t>重庆伊普吕农牧科技有限公司</t>
  </si>
  <si>
    <r>
      <rPr>
        <sz val="12"/>
        <color theme="1"/>
        <rFont val="方正仿宋_GBK"/>
        <charset val="134"/>
      </rPr>
      <t>1</t>
    </r>
    <r>
      <rPr>
        <sz val="12"/>
        <color theme="1"/>
        <rFont val="方正仿宋_GBK"/>
        <charset val="134"/>
      </rPr>
      <t>915010120010001479</t>
    </r>
  </si>
  <si>
    <t>重庆美萍嘉科技有限公司</t>
  </si>
  <si>
    <t>中国工商银行永川荣昌昌州支行</t>
  </si>
  <si>
    <r>
      <rPr>
        <sz val="12"/>
        <color theme="1"/>
        <rFont val="方正仿宋_GBK"/>
        <charset val="134"/>
      </rPr>
      <t>3</t>
    </r>
    <r>
      <rPr>
        <sz val="12"/>
        <color theme="1"/>
        <rFont val="方正仿宋_GBK"/>
        <charset val="134"/>
      </rPr>
      <t>100097109200173856</t>
    </r>
  </si>
  <si>
    <t>重庆火炬云创科技有限公司</t>
  </si>
  <si>
    <t>50050117630000001325</t>
  </si>
  <si>
    <t>重庆宏洲体育设施有限公司</t>
  </si>
  <si>
    <r>
      <rPr>
        <sz val="12"/>
        <color theme="1"/>
        <rFont val="方正仿宋_GBK"/>
        <charset val="134"/>
      </rPr>
      <t>3</t>
    </r>
    <r>
      <rPr>
        <sz val="12"/>
        <color theme="1"/>
        <rFont val="方正仿宋_GBK"/>
        <charset val="134"/>
      </rPr>
      <t>1171701040003697</t>
    </r>
  </si>
  <si>
    <t>重庆号才科技有限公司</t>
  </si>
  <si>
    <r>
      <rPr>
        <sz val="12"/>
        <color theme="1"/>
        <rFont val="方正仿宋_GBK"/>
        <charset val="134"/>
      </rPr>
      <t>5</t>
    </r>
    <r>
      <rPr>
        <sz val="12"/>
        <color theme="1"/>
        <rFont val="方正仿宋_GBK"/>
        <charset val="134"/>
      </rPr>
      <t>0050117630000001660</t>
    </r>
  </si>
  <si>
    <t>草食（重庆）生物技术研究院有限公司</t>
  </si>
  <si>
    <r>
      <rPr>
        <sz val="12"/>
        <color theme="1"/>
        <rFont val="方正仿宋_GBK"/>
        <charset val="134"/>
      </rPr>
      <t>3</t>
    </r>
    <r>
      <rPr>
        <sz val="12"/>
        <color theme="1"/>
        <rFont val="方正仿宋_GBK"/>
        <charset val="134"/>
      </rPr>
      <t>1171701040012581</t>
    </r>
  </si>
  <si>
    <t>重庆瞰景空间大数据研究院有限公司</t>
  </si>
  <si>
    <r>
      <rPr>
        <sz val="12"/>
        <color theme="1"/>
        <rFont val="方正仿宋_GBK"/>
        <charset val="134"/>
      </rPr>
      <t>1</t>
    </r>
    <r>
      <rPr>
        <sz val="12"/>
        <color theme="1"/>
        <rFont val="方正仿宋_GBK"/>
        <charset val="134"/>
      </rPr>
      <t>901040120010019483</t>
    </r>
  </si>
  <si>
    <t>重庆华亿食品有限公司</t>
  </si>
  <si>
    <r>
      <rPr>
        <sz val="12"/>
        <color theme="1"/>
        <rFont val="方正仿宋_GBK"/>
        <charset val="134"/>
      </rPr>
      <t>3</t>
    </r>
    <r>
      <rPr>
        <sz val="12"/>
        <color theme="1"/>
        <rFont val="方正仿宋_GBK"/>
        <charset val="134"/>
      </rPr>
      <t>100097109200164728</t>
    </r>
  </si>
  <si>
    <t>重庆市佑佑佳果业有限责任公司</t>
  </si>
  <si>
    <r>
      <rPr>
        <sz val="12"/>
        <color theme="1"/>
        <rFont val="方正仿宋_GBK"/>
        <charset val="134"/>
      </rPr>
      <t>3</t>
    </r>
    <r>
      <rPr>
        <sz val="12"/>
        <color theme="1"/>
        <rFont val="方正仿宋_GBK"/>
        <charset val="134"/>
      </rPr>
      <t>100097009200143005</t>
    </r>
  </si>
  <si>
    <t>重庆洽洽食品有限公司</t>
  </si>
  <si>
    <r>
      <rPr>
        <sz val="12"/>
        <color theme="1"/>
        <rFont val="方正仿宋_GBK"/>
        <charset val="134"/>
      </rPr>
      <t>5</t>
    </r>
    <r>
      <rPr>
        <sz val="12"/>
        <color theme="1"/>
        <rFont val="方正仿宋_GBK"/>
        <charset val="134"/>
      </rPr>
      <t>0001173600050001481</t>
    </r>
  </si>
  <si>
    <t>重庆中科基因科技有限公司</t>
  </si>
  <si>
    <t>3100097109200099319</t>
  </si>
  <si>
    <t>重庆市荣昌区艾尚科技有限公司</t>
  </si>
  <si>
    <t>1901040120010006050</t>
  </si>
  <si>
    <t>重庆锦铭病虫害防治有限公司</t>
  </si>
  <si>
    <t>3100097009200082586</t>
  </si>
  <si>
    <t>重庆庆羽晨科技有限公司</t>
  </si>
  <si>
    <t>111676194586</t>
  </si>
  <si>
    <t>壹品居（重庆）贸易有限责任公司</t>
  </si>
  <si>
    <t>630102029001483900</t>
  </si>
  <si>
    <t>重庆孙氏金属表面处理有限公司</t>
  </si>
  <si>
    <t>农业银行重庆荣昌支行营业部</t>
  </si>
  <si>
    <t>31110101040028763</t>
  </si>
  <si>
    <t>重庆荣铁物流有限公司</t>
  </si>
  <si>
    <t>31170101040021099</t>
  </si>
  <si>
    <t>重庆瑶池金浆商贸有限公司</t>
  </si>
  <si>
    <t>1901040120010019269</t>
  </si>
  <si>
    <t>重庆市荣昌区尚品灯饰有限公司</t>
  </si>
  <si>
    <t>1901040120440001796</t>
  </si>
  <si>
    <t>重庆满正汽车科技有限公司</t>
  </si>
  <si>
    <t>中国工商银行重庆荣昌广顺支行</t>
  </si>
  <si>
    <t>3100097219200058262</t>
  </si>
  <si>
    <t>重庆源新毫照明工程有限公司</t>
  </si>
  <si>
    <t>3100097009200118843</t>
  </si>
  <si>
    <t>重庆富斯泰科技有限公司</t>
  </si>
  <si>
    <t>3100232709000035783</t>
  </si>
  <si>
    <t>重庆三禄通信科技有限公司</t>
  </si>
  <si>
    <t>中国农业银行股份有限公司重庆荣昌仁义支行</t>
  </si>
  <si>
    <t>31171101040001892</t>
  </si>
  <si>
    <t>重庆兆通建材科技有限公司</t>
  </si>
  <si>
    <t>3100097009200130118</t>
  </si>
  <si>
    <t>重庆迈西智能装备有限公司</t>
  </si>
  <si>
    <t>0180014160000022</t>
  </si>
  <si>
    <t>重庆海晟机械设备有限公司</t>
  </si>
  <si>
    <t>01801560014000022</t>
  </si>
  <si>
    <t>重庆恒立西机械设备有限公司</t>
  </si>
  <si>
    <t>0180014170001027</t>
  </si>
  <si>
    <t>重庆佳得了网络科技有限公司</t>
  </si>
  <si>
    <t>50050110272900001144</t>
  </si>
  <si>
    <t>重庆市芬耕农业科技发展有限公司</t>
  </si>
  <si>
    <t>1916010120010004075</t>
  </si>
  <si>
    <t>渝你见面（重庆）科技有限公司</t>
  </si>
  <si>
    <t>50050117370000001007</t>
  </si>
  <si>
    <t>基琳斯（重庆）民宿建筑装饰工程有限公司</t>
  </si>
  <si>
    <t>中国银行重庆荣昌兴荣支行</t>
  </si>
  <si>
    <t>111679765093</t>
  </si>
  <si>
    <t>重庆聚流品牌管理有限公司</t>
  </si>
  <si>
    <t>中国农业银行股份有限公司重庆荣昌安富支行</t>
  </si>
  <si>
    <t>31171001040003080</t>
  </si>
  <si>
    <t>山木陶园（重庆）陶艺文化传播有限公司</t>
  </si>
  <si>
    <t>31171001040002660</t>
  </si>
  <si>
    <t>重庆时越文化传媒有限公司</t>
  </si>
  <si>
    <t>31170101040022790</t>
  </si>
  <si>
    <t>三羽禽业有限公司</t>
  </si>
  <si>
    <t>50050117630000001085</t>
  </si>
  <si>
    <t>中钰智能装备重庆有限公司</t>
  </si>
  <si>
    <t>3100097109200103441</t>
  </si>
  <si>
    <t>重庆市荣昌区富民生产力促进中心有限公司</t>
  </si>
  <si>
    <t>50050117630000000244</t>
  </si>
  <si>
    <t>重庆智光医疗设备有限公司</t>
  </si>
  <si>
    <t>630102029000213422</t>
  </si>
  <si>
    <t>重庆褀峰金属表面处理有限公司</t>
  </si>
  <si>
    <t>630102029000216657</t>
  </si>
  <si>
    <t>重庆睿源五金制品有限公司</t>
  </si>
  <si>
    <t>50050117630000000906</t>
  </si>
  <si>
    <t>重庆睿鑫精密科技有限公司</t>
  </si>
  <si>
    <t>50050117630000001269</t>
  </si>
  <si>
    <t>重庆市骥龙农业发展有限责任公司</t>
  </si>
  <si>
    <t>中国农业银行股份有限公司重庆荣昌吴家支行</t>
  </si>
  <si>
    <t>31171201040003250</t>
  </si>
  <si>
    <t>重庆市巩付农业发展有限责任公司</t>
  </si>
  <si>
    <t>1915020120010000990</t>
  </si>
  <si>
    <t>重庆冬季食品有限公司</t>
  </si>
  <si>
    <t>3100097109200060011</t>
  </si>
  <si>
    <t>重庆叶焰科技有限公司</t>
  </si>
  <si>
    <t>950003010013898891</t>
  </si>
  <si>
    <t>君王家具制造重庆有限公司</t>
  </si>
  <si>
    <t>1901020120010005221</t>
  </si>
  <si>
    <t>重庆吉奥网络科技有限公司</t>
  </si>
  <si>
    <t>3100097109200150017</t>
  </si>
  <si>
    <t>重庆市荣昌区金龙家具有限公司</t>
  </si>
  <si>
    <t>111611074219</t>
  </si>
  <si>
    <t>重庆画音品声学科技有限公司</t>
  </si>
  <si>
    <t>中国邮政储蓄银行股份有限公司重庆荣昌区迎宾支行</t>
  </si>
  <si>
    <t>950004010030379999</t>
  </si>
  <si>
    <t>重庆飞德隆电子科技有限公司</t>
  </si>
  <si>
    <t>1910030120010002599</t>
  </si>
  <si>
    <t>重庆彭琴广告传媒有限公司</t>
  </si>
  <si>
    <t>重庆农村商业银行股份有限公司荣昌支行广场分理处</t>
  </si>
  <si>
    <t>1905010120010004060</t>
  </si>
  <si>
    <t>重庆促安科技咨询有限公司</t>
  </si>
  <si>
    <t>31171701040012177</t>
  </si>
  <si>
    <t>重庆联顺包装材料有限公司</t>
  </si>
  <si>
    <t>31170801040005394</t>
  </si>
  <si>
    <t>重庆新双发网络科技有限公司</t>
  </si>
  <si>
    <t>50050117360000002268</t>
  </si>
  <si>
    <t>锦溪企业管理咨询（重庆）有限公司</t>
  </si>
  <si>
    <t>110283912078</t>
  </si>
  <si>
    <t>重庆中晶微电子科技有限公司</t>
  </si>
  <si>
    <t>50050110272900000923</t>
  </si>
  <si>
    <t>重庆市荣昌区秋叶夏布有限公司</t>
  </si>
  <si>
    <t>110246384039</t>
  </si>
  <si>
    <t>重庆市荣昌区旺达畜禽养殖有限公司</t>
  </si>
  <si>
    <t>3100097119200202383</t>
  </si>
  <si>
    <t>华翱洁净科技（重庆）有限公司</t>
  </si>
  <si>
    <t>31170401040001822</t>
  </si>
  <si>
    <t>重庆晨升会计咨询有限公司</t>
  </si>
  <si>
    <r>
      <rPr>
        <sz val="12"/>
        <color theme="1"/>
        <rFont val="方正仿宋_GBK"/>
        <charset val="134"/>
      </rPr>
      <t>5</t>
    </r>
    <r>
      <rPr>
        <sz val="12"/>
        <color theme="1"/>
        <rFont val="方正仿宋_GBK"/>
        <charset val="134"/>
      </rPr>
      <t>0001176300052502132</t>
    </r>
  </si>
  <si>
    <t>重庆柏桥智能科技有限公司</t>
  </si>
  <si>
    <t>108858198203</t>
  </si>
  <si>
    <t>科恒镁晶（重庆）建筑科技有限公司</t>
  </si>
  <si>
    <t>1901040120010016091</t>
  </si>
  <si>
    <t>重庆沐家装饰工程有限公司</t>
  </si>
  <si>
    <t>108879535767</t>
  </si>
  <si>
    <t>重庆清禾源科技有限公司</t>
  </si>
  <si>
    <t>50050117630000002306</t>
  </si>
  <si>
    <t>重庆海盛鑫铜业有限公司</t>
  </si>
  <si>
    <t>3100097109200083052</t>
  </si>
  <si>
    <t>重庆锦荣科技有限公司</t>
  </si>
  <si>
    <t>50050117630000001192</t>
  </si>
  <si>
    <t>重庆君涵远科技有限公司</t>
  </si>
  <si>
    <t>0180014170000690</t>
  </si>
  <si>
    <t>重庆丹碧网络科技有限公司</t>
  </si>
  <si>
    <t>18010000001912122</t>
  </si>
  <si>
    <t>重庆地非达科技有限公司</t>
  </si>
  <si>
    <t>31171701040017440</t>
  </si>
  <si>
    <t>重庆天大玻璃有限公司</t>
  </si>
  <si>
    <t>630101040012019</t>
  </si>
  <si>
    <t>合计</t>
  </si>
  <si>
    <t>大写：壹佰贰拾玖万陆仟元整</t>
  </si>
  <si>
    <t>2023年度国家科技型中小企业认定补贴公示表</t>
  </si>
  <si>
    <t>澳斯特龙通用航空（重庆）有限公司</t>
  </si>
  <si>
    <t>50050117630000002310</t>
  </si>
  <si>
    <t>重庆嘉涌电子有限公司</t>
  </si>
  <si>
    <t>3100097009200086221</t>
  </si>
  <si>
    <t>重庆市荣昌区永世光电设备有限公司</t>
  </si>
  <si>
    <t>50050117630000000187</t>
  </si>
  <si>
    <t>重庆市鸿顺纺织品有限公司</t>
  </si>
  <si>
    <t>重庆农村商业银行股份有限公司荣昌支行广顺分理处</t>
  </si>
  <si>
    <t>1909010120010001969</t>
  </si>
  <si>
    <t>重庆安都陶瓷有限公司</t>
  </si>
  <si>
    <t>重庆农村商业银行股份有限公司荣昌支行安富分理处</t>
  </si>
  <si>
    <t>1907010120010002854</t>
  </si>
  <si>
    <t>重庆市起跑线食品有限公司</t>
  </si>
  <si>
    <t>31170101040014920</t>
  </si>
  <si>
    <t>重庆兀盾纳米科技有限公司</t>
  </si>
  <si>
    <t>31171701040004158</t>
  </si>
  <si>
    <t>重庆好身高科技有限公司</t>
  </si>
  <si>
    <t>31170101040028714</t>
  </si>
  <si>
    <t>110278629733</t>
  </si>
  <si>
    <t>重庆市荣昌区一家装饰工程有限公司</t>
  </si>
  <si>
    <t>50050110272900000835</t>
  </si>
  <si>
    <t>重庆赫普机械制造有限公司</t>
  </si>
  <si>
    <t>1901040120010012561</t>
  </si>
  <si>
    <t>重庆豪洁厨房设备有限公司</t>
  </si>
  <si>
    <t>3100097209200032831</t>
  </si>
  <si>
    <t>重庆华梦农业发展有限公司</t>
  </si>
  <si>
    <t>重庆农村商业银行股份有限公司荣昌支行清流分理处</t>
  </si>
  <si>
    <t>1914020120010000613</t>
  </si>
  <si>
    <t>重庆墨行天象科技有限公司</t>
  </si>
  <si>
    <t>630102029001090111</t>
  </si>
  <si>
    <t>总计</t>
  </si>
  <si>
    <t>大写：贰拾伍万贰仟元整</t>
  </si>
  <si>
    <t>2023年度高新技术企业认定补贴公示表</t>
  </si>
  <si>
    <t>申报金额
（万元）</t>
  </si>
  <si>
    <t>重庆永信宏包装有限公司</t>
  </si>
  <si>
    <t>50050117360000001418</t>
  </si>
  <si>
    <t>首次认定</t>
  </si>
  <si>
    <t>重庆碧源纸制品有限公司</t>
  </si>
  <si>
    <t>50050117360000000237</t>
  </si>
  <si>
    <t>重庆仕洋实业有限公司</t>
  </si>
  <si>
    <t>重庆农村商业银行荣昌支行</t>
  </si>
  <si>
    <t>1901040120010016828</t>
  </si>
  <si>
    <t>重庆鑫顺盛达科技有限公司</t>
  </si>
  <si>
    <t>1901040120010016695</t>
  </si>
  <si>
    <t>重庆德鼎光学科技有限公司</t>
  </si>
  <si>
    <t>1901040120010014740</t>
  </si>
  <si>
    <t>重庆森乐美生物科技有限公司</t>
  </si>
  <si>
    <t>50050117360000000509</t>
  </si>
  <si>
    <t>重庆鑫业丰电子科技有限公司</t>
  </si>
  <si>
    <t>31171701040010619</t>
  </si>
  <si>
    <t>哈尔滨银行重庆荣昌支行</t>
  </si>
  <si>
    <t>重庆市润德饲料有限公司</t>
  </si>
  <si>
    <t>50050110272900000594</t>
  </si>
  <si>
    <t>重庆市艺凡广告有限公司</t>
  </si>
  <si>
    <t>1901040120440002828</t>
  </si>
  <si>
    <t>重庆博渝机械有限公司</t>
  </si>
  <si>
    <t>3100097009200042714</t>
  </si>
  <si>
    <t>重庆帆科机电有限公司</t>
  </si>
  <si>
    <t>中国邮政储蓄银行股份有限公司重庆荣昌支行</t>
  </si>
  <si>
    <t>950000010014298896</t>
  </si>
  <si>
    <t>重庆西南高科软件有限公司</t>
  </si>
  <si>
    <t>114474208134</t>
  </si>
  <si>
    <t>重庆联大饲料有限公司</t>
  </si>
  <si>
    <t>中国邮政储蓄银行股份有限公司重庆荣昌县支行营业部</t>
  </si>
  <si>
    <t>950009010007365679</t>
  </si>
  <si>
    <t>重庆能川新材料科技有限公司</t>
  </si>
  <si>
    <t>31170401040001582</t>
  </si>
  <si>
    <t>重庆昊格新能源集团有限公司</t>
  </si>
  <si>
    <t>31171701040009496</t>
  </si>
  <si>
    <t>重庆向往建筑节能科技有限公司</t>
  </si>
  <si>
    <t>50050117360000001148</t>
  </si>
  <si>
    <t>重庆隆志科技有限公司</t>
  </si>
  <si>
    <t>31170801040004561</t>
  </si>
  <si>
    <t>重庆七片叶食品有限公司</t>
  </si>
  <si>
    <t>50050117630000000715</t>
  </si>
  <si>
    <t>重庆市意匠光学科技有限公司</t>
  </si>
  <si>
    <t>50050117360000000465</t>
  </si>
  <si>
    <t>重庆荣辉照明设备有限公司</t>
  </si>
  <si>
    <t>1910030120010001617</t>
  </si>
  <si>
    <t>重庆荣驰机电设备有限公司</t>
  </si>
  <si>
    <t>3100097209200013371</t>
  </si>
  <si>
    <t>重庆胜华电缆科技集团有限公司</t>
  </si>
  <si>
    <t>630102029000623071</t>
  </si>
  <si>
    <t>重庆福涵汽车滤清器有限公司</t>
  </si>
  <si>
    <t>中国工商银行股份有限公司重庆荣昌支行营业厅</t>
  </si>
  <si>
    <t>3100097019200240790</t>
  </si>
  <si>
    <t>重庆中亿工程检测有限公司</t>
  </si>
  <si>
    <t>50050117370000000324</t>
  </si>
  <si>
    <t>重庆英能威森智能科技有限责任公司</t>
  </si>
  <si>
    <t>114473303899</t>
  </si>
  <si>
    <t>重庆弘耀电子科技有限公司</t>
  </si>
  <si>
    <t>31171701040007391</t>
  </si>
  <si>
    <t>重庆坦晋科技有限公司</t>
  </si>
  <si>
    <t>50050117630000001007</t>
  </si>
  <si>
    <t>重庆综艺制药有限公司</t>
  </si>
  <si>
    <t>中国工商银行荣昌昌州支行</t>
  </si>
  <si>
    <t>3100097119200201082</t>
  </si>
  <si>
    <t>去年未兑现</t>
  </si>
  <si>
    <t>重庆西线科技有限公司</t>
  </si>
  <si>
    <t>630101040006235</t>
  </si>
  <si>
    <t>重庆琪顺包装制品有限公司</t>
  </si>
  <si>
    <t>50050117360000000989</t>
  </si>
  <si>
    <t>重庆市恒合包装股份有限公司</t>
  </si>
  <si>
    <t>1907010120010003183</t>
  </si>
  <si>
    <t>重庆市荣昌区新兴建材有限公司</t>
  </si>
  <si>
    <t>110222287590</t>
  </si>
  <si>
    <t>重庆市荣昌区川龙阀门有限公司</t>
  </si>
  <si>
    <t>重庆农村商业银行股份有限公司荣昌支行吴家分理处</t>
  </si>
  <si>
    <t>1914010120010001316</t>
  </si>
  <si>
    <t>重庆市明瀚电子有限公司</t>
  </si>
  <si>
    <t>31170101040028847</t>
  </si>
  <si>
    <t>不符合条件</t>
  </si>
  <si>
    <t>泓一生物工程（重庆）有限公司</t>
  </si>
  <si>
    <t>31171701040006906</t>
  </si>
  <si>
    <t>2024年已停产</t>
  </si>
  <si>
    <t>重庆市鹅堂食品有限公司</t>
  </si>
  <si>
    <t>1901040120010022248</t>
  </si>
  <si>
    <t>去年获推荐5万</t>
  </si>
  <si>
    <t>镁晶建筑科技（重庆）有限公司</t>
  </si>
  <si>
    <t>1901040120010015838</t>
  </si>
  <si>
    <t>重庆名檀陶瓷有限公司</t>
  </si>
  <si>
    <t>3100097209200051191</t>
  </si>
  <si>
    <t>重庆阜华新能源科技有限公司</t>
  </si>
  <si>
    <t>50050110272900000871</t>
  </si>
  <si>
    <t>重庆市黄海食品有限公司</t>
  </si>
  <si>
    <t>重庆农村商业银行股份有限公司荣昌支行河包分理处</t>
  </si>
  <si>
    <t>1923010120010001036</t>
  </si>
  <si>
    <t>重庆阜华智能科技有限公司</t>
  </si>
  <si>
    <t>50050110272900000870</t>
  </si>
  <si>
    <t>重庆美建畜牧科技有限公司</t>
  </si>
  <si>
    <t>1901040120010014492</t>
  </si>
  <si>
    <t>2021、2022均兑现推荐补贴5万</t>
  </si>
  <si>
    <t>中画高新技术产业发展（重庆）有限公司</t>
  </si>
  <si>
    <t>重庆农村商业银行股份有限公司荣昌支行工人村分理处</t>
  </si>
  <si>
    <t>1910020120010000165</t>
  </si>
  <si>
    <t>2021年兑现推荐补贴5万</t>
  </si>
  <si>
    <t>重庆保频消防安全技术有限公司</t>
  </si>
  <si>
    <t>50050117370000000401</t>
  </si>
  <si>
    <t>重庆市鸿全电器制造有限公司</t>
  </si>
  <si>
    <t>1901040120010013718</t>
  </si>
  <si>
    <t>首次复审</t>
  </si>
  <si>
    <t>重庆永信宏塑料制品有限公司</t>
  </si>
  <si>
    <t>630101040016077</t>
  </si>
  <si>
    <t>重庆市川捷电子有限公司</t>
  </si>
  <si>
    <t>630101040018073</t>
  </si>
  <si>
    <t>重庆思昱兴电子材料有限公司</t>
  </si>
  <si>
    <t>3100097009200071530</t>
  </si>
  <si>
    <t>重庆市耀城玻璃制品有限公司</t>
  </si>
  <si>
    <t>1901040120010009369</t>
  </si>
  <si>
    <t>重庆市馨虹盛电子科技有限公司</t>
  </si>
  <si>
    <t>1901040120010009419</t>
  </si>
  <si>
    <t>重庆鑫炬塑胶制品有限公司</t>
  </si>
  <si>
    <t>3100097109200027224</t>
  </si>
  <si>
    <t>重庆威迪特药业有限责任公司</t>
  </si>
  <si>
    <t>50050117360000001112</t>
  </si>
  <si>
    <t>重庆市雄吉通风设备股份有限公司</t>
  </si>
  <si>
    <t>中国银行重庆荣昌支行</t>
  </si>
  <si>
    <t>110275296295</t>
  </si>
  <si>
    <t>重庆玉带路工业科技有限公司</t>
  </si>
  <si>
    <t>630101040013454</t>
  </si>
  <si>
    <t>重庆欣晟达包装股份有限公司</t>
  </si>
  <si>
    <t>重庆农村商业银行股份有限公司荣昌汇宇支行</t>
  </si>
  <si>
    <t>1901020120010002830</t>
  </si>
  <si>
    <t>重庆市天龙牧业科技有限公司</t>
  </si>
  <si>
    <t>中国农业银行重庆荣昌支行水口寺分理处</t>
  </si>
  <si>
    <t>31171701040000404</t>
  </si>
  <si>
    <t>重庆泥腿牧尚科技股份有限公司</t>
  </si>
  <si>
    <t>50050117630000000318</t>
  </si>
  <si>
    <t>重庆昌盛厨具有限公司</t>
  </si>
  <si>
    <t>1901040120010006225</t>
  </si>
  <si>
    <t>重庆市三叶家具有限责任公司</t>
  </si>
  <si>
    <t>31170101040002602</t>
  </si>
  <si>
    <t>联合光科（重庆）精密科技有限公司</t>
  </si>
  <si>
    <t>31170901040000708</t>
  </si>
  <si>
    <t>重庆恒隆陶瓷制品有限公司</t>
  </si>
  <si>
    <t>630101040015160</t>
  </si>
  <si>
    <t>重庆广建金属制品有限公司</t>
  </si>
  <si>
    <t>3100097109200047958</t>
  </si>
  <si>
    <t>重庆市和鑫达电子有限公司</t>
  </si>
  <si>
    <t>50050117630000000204</t>
  </si>
  <si>
    <t>重庆大恒智慧城市管理股份有限公司</t>
  </si>
  <si>
    <t>重庆农村商业银行股份有限公司荣昌支行昌元处理处</t>
  </si>
  <si>
    <t>1921010120010006831</t>
  </si>
  <si>
    <t>曾用名重庆大恒消防科技有限公司，2016年初次认定，属于再次复审</t>
  </si>
  <si>
    <t>首次推荐，2023年国家抽查未通过</t>
  </si>
  <si>
    <t>重庆巨龙管业有限公司</t>
  </si>
  <si>
    <t>31170101040006918</t>
  </si>
  <si>
    <t>2019年首次认定，2022年首次复审未通过，兑现推荐补贴5万，2023年通过认定</t>
  </si>
  <si>
    <t>重庆市永恒玻陶包装材料股份有限公司</t>
  </si>
  <si>
    <t>50001173600050204971</t>
  </si>
  <si>
    <t>再次复审</t>
  </si>
  <si>
    <t>重庆溢彩轩食品有限公司</t>
  </si>
  <si>
    <t>1916010120010002590</t>
  </si>
  <si>
    <t>首次推荐，2023年市科技局抽查未通过</t>
  </si>
  <si>
    <t>重庆宏南科技股份有限公司</t>
  </si>
  <si>
    <t>1901040120010013015</t>
  </si>
  <si>
    <t>重庆达标电子科技有限公司</t>
  </si>
  <si>
    <t>50001173600050204034</t>
  </si>
  <si>
    <t>重庆蓝洁广顺净水材料有限公司</t>
  </si>
  <si>
    <t>3100097209200005145</t>
  </si>
  <si>
    <t>重庆昌元化工集团有限公司</t>
  </si>
  <si>
    <t>1901010120010003210</t>
  </si>
  <si>
    <t>重庆市优合新型材料有限公司</t>
  </si>
  <si>
    <t>3100097009200077217</t>
  </si>
  <si>
    <t>重庆瑞力比燃气设备股份有限公司</t>
  </si>
  <si>
    <t>中国农业银行重庆荣昌安富支行</t>
  </si>
  <si>
    <t>31171001040001241</t>
  </si>
  <si>
    <t>重庆布尔动物药业有限公司</t>
  </si>
  <si>
    <t>50001173600059666888</t>
  </si>
  <si>
    <t>展旺塑胶（重庆）有限公司</t>
  </si>
  <si>
    <t>3100097009200077066</t>
  </si>
  <si>
    <t>重庆华森制药股份有限公司</t>
  </si>
  <si>
    <t>31170101040005746</t>
  </si>
  <si>
    <t>重庆琪泰食品科技有限公司</t>
  </si>
  <si>
    <t>31171701040004919</t>
  </si>
  <si>
    <t>推荐补贴</t>
  </si>
  <si>
    <t>重庆市玖来食品有限公司</t>
  </si>
  <si>
    <t>31171101040000969</t>
  </si>
  <si>
    <t>重庆筑友消防技术有限公司</t>
  </si>
  <si>
    <t>50050117360000000588</t>
  </si>
  <si>
    <t>大写：壹仟贰佰壹拾伍万元整</t>
  </si>
  <si>
    <t>解释：1.首次认定补贴最高30万元（含推荐补贴5万元）；2.首次复审补贴最高10万元；3.再次复审补贴5万元。</t>
  </si>
  <si>
    <t>其中：重庆市明瀚电子有限公司因认定高企所属地在璧山，不能享受高企补贴。</t>
  </si>
  <si>
    <t>2023年度高新技术企业研发投入补贴公示表</t>
  </si>
  <si>
    <t>研发费用加计扣除总额（元）</t>
  </si>
  <si>
    <t>补贴比例（%）</t>
  </si>
  <si>
    <t>申报金额
（元）</t>
  </si>
  <si>
    <t>按60%比例金额补贴（元）</t>
  </si>
  <si>
    <t>重庆唯美陶瓷有限公司</t>
  </si>
  <si>
    <t>中国农业银行重庆荣昌广顺支行</t>
  </si>
  <si>
    <t>31170401040666665</t>
  </si>
  <si>
    <t>重庆方通动物药业有限公司</t>
  </si>
  <si>
    <t>中国农业银行重庆荣昌县支行城郊营业厅</t>
  </si>
  <si>
    <t>170801040000189</t>
  </si>
  <si>
    <t>重庆东矩金属制品有限公司</t>
  </si>
  <si>
    <t>3100097009200068585</t>
  </si>
  <si>
    <t>海尔血液技术重庆有限公司</t>
  </si>
  <si>
    <t>31170101040007569</t>
  </si>
  <si>
    <t>重庆锦瑜电子股份有限公司</t>
  </si>
  <si>
    <t>113012987861</t>
  </si>
  <si>
    <t>重庆澳龙生物制品有限公司</t>
  </si>
  <si>
    <t>31170101040012783</t>
  </si>
  <si>
    <t>重庆协旭机械有限公司</t>
  </si>
  <si>
    <t>中国农业银行重庆荣隆支行</t>
  </si>
  <si>
    <t>31170201040000877</t>
  </si>
  <si>
    <t>重庆捷讯特精密塑胶有限公司</t>
  </si>
  <si>
    <t>3100097009200073981</t>
  </si>
  <si>
    <t>重庆美泰塑胶股份有限公司</t>
  </si>
  <si>
    <t>50001173600050206854</t>
  </si>
  <si>
    <t>重庆永健生物技术有限责任公司</t>
  </si>
  <si>
    <t>20350022600100000030261</t>
  </si>
  <si>
    <t>重庆尚诚服饰集团有限公司</t>
  </si>
  <si>
    <t>108865219410</t>
  </si>
  <si>
    <t>重庆市荣昌区重交再生资源开发有限公司</t>
  </si>
  <si>
    <t>31170101040025553</t>
  </si>
  <si>
    <t>重庆鸿全兴业金属制品股份有限公司</t>
  </si>
  <si>
    <t>1916010120010001550</t>
  </si>
  <si>
    <t>重庆绿色源药业有限公司</t>
  </si>
  <si>
    <t>1901040120010014393</t>
  </si>
  <si>
    <t>重庆市川渝玻陶包装股份有限公司</t>
  </si>
  <si>
    <t>重庆农村商业银行股份有限公司荣昌支行荣隆分理处</t>
  </si>
  <si>
    <t>1917010120010001327</t>
  </si>
  <si>
    <t>重庆都成荣锋机械制造有限公司</t>
  </si>
  <si>
    <t>1901040120010003677</t>
  </si>
  <si>
    <t>重庆埃力森金属制品股份有限公司</t>
  </si>
  <si>
    <t>3100097109200029551</t>
  </si>
  <si>
    <t>重庆胜亚管道有限公司</t>
  </si>
  <si>
    <t>31170401040001665</t>
  </si>
  <si>
    <t>重庆华腾眼镜有限责任公司</t>
  </si>
  <si>
    <t>630101040011029</t>
  </si>
  <si>
    <t>重庆斯格特机械制造股份有限公司</t>
  </si>
  <si>
    <t>3100097109200021812</t>
  </si>
  <si>
    <t>大写：柒佰零捌万肆仟柒佰柒拾玖元柒角肆分</t>
  </si>
  <si>
    <t xml:space="preserve"> </t>
  </si>
  <si>
    <t>2023年度科技型企业研发用房补贴公示表</t>
  </si>
  <si>
    <t>实核
面积
（㎡）</t>
  </si>
  <si>
    <t>租期</t>
  </si>
  <si>
    <t>补贴单价（元/㎡）</t>
  </si>
  <si>
    <t>申报
金额
（元）</t>
  </si>
  <si>
    <t>申报金额合计（元）</t>
  </si>
  <si>
    <t>按照60%比例金额补贴（元）</t>
  </si>
  <si>
    <t>重庆鑫荣源精密科技有限公司</t>
  </si>
  <si>
    <t>3100097009200082737</t>
  </si>
  <si>
    <t>重庆焜烨精密机械制造有限公司</t>
  </si>
  <si>
    <t>3100097109200031966</t>
  </si>
  <si>
    <t>重庆川宏电子有限公司</t>
  </si>
  <si>
    <t>1901040120010016489</t>
  </si>
  <si>
    <t>大写：玖万壹仟贰佰肆拾陆元伍角肆分</t>
  </si>
  <si>
    <t>2023年度科技成果引进转化补贴公示表</t>
  </si>
  <si>
    <t>序
号</t>
  </si>
  <si>
    <t>引进的科技
技术成果名称</t>
  </si>
  <si>
    <t>技术合同实际成交额
（万元）</t>
  </si>
  <si>
    <t>小儿咽扁颗粒技术转让</t>
  </si>
  <si>
    <t>950</t>
  </si>
  <si>
    <t>猪圆环病毒2型、猪支原体肺炎二联灭活疫苗（162株+HP-G株）</t>
  </si>
  <si>
    <t>900</t>
  </si>
  <si>
    <t>SPF猪</t>
  </si>
  <si>
    <t>150</t>
  </si>
  <si>
    <t>地源性饲料原料构树叶、红薯等菌酶协同发酵及系统化应用</t>
  </si>
  <si>
    <t>大写：壹佰贰拾壹万贰仟元整</t>
  </si>
  <si>
    <t>2023年度研发设备补贴公示表</t>
  </si>
  <si>
    <t>实际支付金额
（元）</t>
  </si>
  <si>
    <t>大写：肆拾玖万捌仟伍佰贰拾叁元零玖分</t>
  </si>
  <si>
    <t>荣昌区2023年度科技创新补贴公示汇总表</t>
  </si>
  <si>
    <t>单位：元</t>
  </si>
  <si>
    <t>补贴类别</t>
  </si>
  <si>
    <t>申报金额</t>
  </si>
  <si>
    <t>按60%比例金额补贴</t>
  </si>
  <si>
    <t>科技型企业补贴</t>
  </si>
  <si>
    <t>高企补贴</t>
  </si>
  <si>
    <t>国家科技型中小企业认定补贴</t>
  </si>
  <si>
    <t>高企研发投入补贴</t>
  </si>
  <si>
    <t>研发用房补贴</t>
  </si>
  <si>
    <t>科技成果引进补贴</t>
  </si>
  <si>
    <t>研发设备补贴</t>
  </si>
  <si>
    <t>合    计</t>
  </si>
</sst>
</file>

<file path=xl/styles.xml><?xml version="1.0" encoding="utf-8"?>
<styleSheet xmlns="http://schemas.openxmlformats.org/spreadsheetml/2006/main">
  <numFmts count="7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;[Red]0.00"/>
    <numFmt numFmtId="177" formatCode="0.00_ "/>
    <numFmt numFmtId="178" formatCode="yyyy/m/d;@"/>
  </numFmts>
  <fonts count="36">
    <font>
      <sz val="12"/>
      <name val="宋体"/>
      <charset val="134"/>
    </font>
    <font>
      <b/>
      <sz val="18"/>
      <name val="宋体"/>
      <charset val="134"/>
    </font>
    <font>
      <b/>
      <sz val="12"/>
      <name val="宋体"/>
      <charset val="134"/>
    </font>
    <font>
      <sz val="12"/>
      <name val="方正仿宋_GBK"/>
      <charset val="134"/>
    </font>
    <font>
      <sz val="20"/>
      <name val="方正小标宋_GBK"/>
      <charset val="134"/>
    </font>
    <font>
      <sz val="14"/>
      <name val="方正黑体_GBK"/>
      <charset val="134"/>
    </font>
    <font>
      <sz val="14"/>
      <name val="方正仿宋_GBK"/>
      <charset val="134"/>
    </font>
    <font>
      <sz val="14"/>
      <color theme="1"/>
      <name val="方正仿宋_GBK"/>
      <charset val="134"/>
    </font>
    <font>
      <sz val="11"/>
      <color theme="1"/>
      <name val="宋体"/>
      <charset val="134"/>
      <scheme val="minor"/>
    </font>
    <font>
      <sz val="12"/>
      <name val="方正黑体_GBK"/>
      <charset val="134"/>
    </font>
    <font>
      <sz val="1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theme="1"/>
      <name val="方正仿宋_GBK"/>
      <charset val="134"/>
    </font>
    <font>
      <sz val="12"/>
      <color theme="1"/>
      <name val="方正黑体_GBK"/>
      <charset val="134"/>
    </font>
    <font>
      <sz val="11"/>
      <color theme="1"/>
      <name val="方正黑体_GBK"/>
      <charset val="134"/>
    </font>
    <font>
      <sz val="18"/>
      <color theme="1"/>
      <name val="方正小标宋_GBK"/>
      <charset val="134"/>
    </font>
    <font>
      <b/>
      <sz val="16"/>
      <color theme="1"/>
      <name val="方正仿宋_GBK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31" fillId="20" borderId="14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8" fillId="13" borderId="11" applyNumberFormat="0" applyFont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3" fillId="11" borderId="10" applyNumberFormat="0" applyAlignment="0" applyProtection="0">
      <alignment vertical="center"/>
    </xf>
    <xf numFmtId="0" fontId="30" fillId="11" borderId="14" applyNumberFormat="0" applyAlignment="0" applyProtection="0">
      <alignment vertical="center"/>
    </xf>
    <xf numFmtId="0" fontId="33" fillId="23" borderId="15" applyNumberFormat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</cellStyleXfs>
  <cellXfs count="14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righ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top"/>
    </xf>
    <xf numFmtId="0" fontId="7" fillId="0" borderId="0" xfId="0" applyNumberFormat="1" applyFont="1" applyFill="1" applyAlignment="1">
      <alignment horizontal="center" vertical="top"/>
    </xf>
    <xf numFmtId="0" fontId="8" fillId="0" borderId="0" xfId="0" applyFont="1" applyFill="1" applyBorder="1" applyAlignment="1">
      <alignment vertical="center"/>
    </xf>
    <xf numFmtId="0" fontId="0" fillId="0" borderId="0" xfId="0" applyFill="1">
      <alignment vertical="center"/>
    </xf>
    <xf numFmtId="0" fontId="0" fillId="0" borderId="0" xfId="0" applyFont="1">
      <alignment vertical="center"/>
    </xf>
    <xf numFmtId="0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Font="1" applyBorder="1">
      <alignment vertical="center"/>
    </xf>
    <xf numFmtId="0" fontId="0" fillId="0" borderId="0" xfId="0" applyFont="1" applyFill="1">
      <alignment vertical="center"/>
    </xf>
    <xf numFmtId="177" fontId="0" fillId="0" borderId="0" xfId="0" applyNumberFormat="1" applyFont="1" applyFill="1" applyAlignment="1">
      <alignment vertical="center" wrapText="1"/>
    </xf>
    <xf numFmtId="0" fontId="4" fillId="0" borderId="0" xfId="0" applyFont="1" applyFill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vertical="top"/>
    </xf>
    <xf numFmtId="0" fontId="7" fillId="0" borderId="0" xfId="0" applyFont="1" applyFill="1" applyAlignment="1">
      <alignment horizontal="center" vertical="top"/>
    </xf>
    <xf numFmtId="0" fontId="10" fillId="0" borderId="0" xfId="0" applyFont="1" applyFill="1" applyBorder="1" applyAlignment="1">
      <alignment vertical="center"/>
    </xf>
    <xf numFmtId="177" fontId="0" fillId="0" borderId="4" xfId="0" applyNumberFormat="1" applyFont="1" applyFill="1" applyBorder="1" applyAlignment="1">
      <alignment horizontal="center" vertical="center" wrapText="1"/>
    </xf>
    <xf numFmtId="177" fontId="0" fillId="0" borderId="6" xfId="0" applyNumberFormat="1" applyFont="1" applyFill="1" applyBorder="1" applyAlignment="1">
      <alignment horizontal="center" vertical="center" wrapText="1"/>
    </xf>
    <xf numFmtId="177" fontId="0" fillId="0" borderId="1" xfId="0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177" fontId="0" fillId="0" borderId="5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177" fontId="0" fillId="0" borderId="0" xfId="0" applyNumberFormat="1" applyAlignment="1">
      <alignment vertical="center" wrapText="1"/>
    </xf>
    <xf numFmtId="177" fontId="0" fillId="0" borderId="0" xfId="0" applyNumberFormat="1" applyFill="1" applyBorder="1" applyAlignment="1">
      <alignment vertical="center" wrapText="1"/>
    </xf>
    <xf numFmtId="0" fontId="0" fillId="0" borderId="0" xfId="0" applyNumberFormat="1" applyFont="1" applyFill="1">
      <alignment vertical="center"/>
    </xf>
    <xf numFmtId="177" fontId="0" fillId="0" borderId="0" xfId="0" applyNumberFormat="1" applyFont="1" applyFill="1">
      <alignment vertical="center"/>
    </xf>
    <xf numFmtId="177" fontId="4" fillId="0" borderId="0" xfId="0" applyNumberFormat="1" applyFont="1" applyFill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177" fontId="9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right" vertical="center"/>
    </xf>
    <xf numFmtId="177" fontId="0" fillId="0" borderId="0" xfId="0" applyNumberFormat="1" applyFont="1" applyFill="1" applyAlignment="1">
      <alignment vertical="center"/>
    </xf>
    <xf numFmtId="0" fontId="10" fillId="0" borderId="0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13" fillId="0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 wrapText="1"/>
    </xf>
    <xf numFmtId="49" fontId="8" fillId="0" borderId="0" xfId="0" applyNumberFormat="1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vertical="top"/>
    </xf>
    <xf numFmtId="0" fontId="7" fillId="0" borderId="0" xfId="0" applyFont="1" applyFill="1" applyBorder="1" applyAlignment="1">
      <alignment vertical="center" wrapText="1"/>
    </xf>
    <xf numFmtId="49" fontId="0" fillId="0" borderId="0" xfId="0" applyNumberFormat="1" applyFill="1" applyBorder="1" applyAlignment="1">
      <alignment vertical="center" wrapText="1"/>
    </xf>
    <xf numFmtId="0" fontId="8" fillId="0" borderId="0" xfId="0" applyFont="1" applyFill="1" applyBorder="1" applyAlignment="1">
      <alignment horizontal="left" vertical="center" wrapText="1"/>
    </xf>
    <xf numFmtId="178" fontId="13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left" vertical="center"/>
    </xf>
    <xf numFmtId="0" fontId="9" fillId="0" borderId="0" xfId="0" applyFont="1">
      <alignment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>
      <alignment vertical="center"/>
    </xf>
    <xf numFmtId="0" fontId="12" fillId="0" borderId="1" xfId="0" applyFont="1" applyBorder="1" applyAlignment="1">
      <alignment horizontal="left" vertical="center" wrapText="1"/>
    </xf>
    <xf numFmtId="49" fontId="12" fillId="0" borderId="1" xfId="0" applyNumberFormat="1" applyFont="1" applyBorder="1" applyAlignment="1">
      <alignment horizontal="left" vertical="center"/>
    </xf>
    <xf numFmtId="0" fontId="12" fillId="0" borderId="1" xfId="0" applyNumberFormat="1" applyFont="1" applyBorder="1" applyAlignment="1">
      <alignment horizontal="left" vertical="center"/>
    </xf>
    <xf numFmtId="49" fontId="12" fillId="0" borderId="1" xfId="4" applyNumberFormat="1" applyFont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 wrapText="1"/>
    </xf>
    <xf numFmtId="49" fontId="12" fillId="0" borderId="1" xfId="4" applyNumberFormat="1" applyFont="1" applyFill="1" applyBorder="1" applyAlignment="1">
      <alignment horizontal="left" vertical="center"/>
    </xf>
    <xf numFmtId="0" fontId="12" fillId="0" borderId="1" xfId="0" applyNumberFormat="1" applyFont="1" applyFill="1" applyBorder="1" applyAlignment="1">
      <alignment horizontal="left" vertical="center"/>
    </xf>
    <xf numFmtId="49" fontId="12" fillId="0" borderId="1" xfId="4" applyNumberFormat="1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/>
    </xf>
    <xf numFmtId="0" fontId="9" fillId="0" borderId="0" xfId="0" applyFont="1" applyBorder="1" applyAlignment="1">
      <alignment horizontal="center" vertical="center" wrapText="1"/>
    </xf>
    <xf numFmtId="49" fontId="9" fillId="0" borderId="0" xfId="0" applyNumberFormat="1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49" fontId="6" fillId="0" borderId="0" xfId="0" applyNumberFormat="1" applyFont="1">
      <alignment vertical="center"/>
    </xf>
    <xf numFmtId="0" fontId="6" fillId="0" borderId="0" xfId="0" applyFont="1" applyAlignment="1">
      <alignment horizontal="center" vertical="center" wrapText="1"/>
    </xf>
    <xf numFmtId="49" fontId="12" fillId="0" borderId="1" xfId="0" applyNumberFormat="1" applyFont="1" applyBorder="1" applyAlignment="1" quotePrefix="1">
      <alignment horizontal="left" vertical="center"/>
    </xf>
    <xf numFmtId="49" fontId="12" fillId="0" borderId="1" xfId="4" applyNumberFormat="1" applyFont="1" applyBorder="1" applyAlignment="1" quotePrefix="1">
      <alignment horizontal="left" vertical="center"/>
    </xf>
    <xf numFmtId="49" fontId="12" fillId="0" borderId="1" xfId="4" applyNumberFormat="1" applyFont="1" applyFill="1" applyBorder="1" applyAlignment="1" quotePrefix="1">
      <alignment horizontal="left" vertical="center"/>
    </xf>
    <xf numFmtId="49" fontId="12" fillId="0" borderId="1" xfId="4" applyNumberFormat="1" applyFont="1" applyBorder="1" applyAlignment="1" quotePrefix="1">
      <alignment horizontal="left" vertical="center" wrapText="1"/>
    </xf>
    <xf numFmtId="0" fontId="3" fillId="0" borderId="1" xfId="0" applyFont="1" applyBorder="1" applyAlignment="1" quotePrefix="1">
      <alignment horizontal="center" vertical="center"/>
    </xf>
    <xf numFmtId="0" fontId="12" fillId="0" borderId="1" xfId="0" applyFont="1" applyFill="1" applyBorder="1" applyAlignment="1" quotePrefix="1">
      <alignment horizontal="center" vertical="center"/>
    </xf>
    <xf numFmtId="0" fontId="9" fillId="0" borderId="1" xfId="0" applyFont="1" applyFill="1" applyBorder="1" applyAlignment="1" quotePrefix="1">
      <alignment horizontal="center" vertical="center" wrapText="1"/>
    </xf>
    <xf numFmtId="0" fontId="3" fillId="0" borderId="1" xfId="0" applyFont="1" applyFill="1" applyBorder="1" applyAlignment="1" quotePrefix="1">
      <alignment horizontal="center" vertical="center" wrapText="1"/>
    </xf>
    <xf numFmtId="0" fontId="3" fillId="0" borderId="4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name val="宋体"/>
        <scheme val="none"/>
        <b val="0"/>
        <i val="0"/>
        <strike val="0"/>
        <u val="none"/>
        <sz val="12"/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0000"/>
      <color rgb="00FFFF0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9"/>
  <sheetViews>
    <sheetView zoomScale="85" zoomScaleNormal="85" workbookViewId="0">
      <selection activeCell="I10" sqref="I10"/>
    </sheetView>
  </sheetViews>
  <sheetFormatPr defaultColWidth="9" defaultRowHeight="14.25" outlineLevelCol="6"/>
  <cols>
    <col min="1" max="1" width="4.70833333333333" style="122" customWidth="1"/>
    <col min="2" max="2" width="33" style="1" customWidth="1"/>
    <col min="3" max="3" width="42.2" style="1" customWidth="1"/>
    <col min="4" max="4" width="23.675" style="123" customWidth="1"/>
    <col min="5" max="5" width="10.625" style="122" customWidth="1"/>
    <col min="6" max="6" width="16.025" style="1" customWidth="1"/>
    <col min="7" max="7" width="10.2916666666667" style="1" customWidth="1"/>
  </cols>
  <sheetData>
    <row r="1" ht="33" customHeight="1" spans="1:7">
      <c r="A1" s="99" t="s">
        <v>0</v>
      </c>
      <c r="B1" s="99"/>
      <c r="C1" s="99"/>
      <c r="D1" s="99"/>
      <c r="E1" s="99"/>
      <c r="F1" s="99"/>
      <c r="G1" s="99"/>
    </row>
    <row r="2" s="29" customFormat="1" ht="49.5" spans="1:7">
      <c r="A2" s="102" t="s">
        <v>1</v>
      </c>
      <c r="B2" s="102" t="s">
        <v>2</v>
      </c>
      <c r="C2" s="102" t="s">
        <v>3</v>
      </c>
      <c r="D2" s="103" t="s">
        <v>4</v>
      </c>
      <c r="E2" s="102" t="s">
        <v>5</v>
      </c>
      <c r="F2" s="118" t="s">
        <v>6</v>
      </c>
      <c r="G2" s="118" t="s">
        <v>7</v>
      </c>
    </row>
    <row r="3" s="29" customFormat="1" ht="31" customHeight="1" spans="1:7">
      <c r="A3" s="102">
        <v>1</v>
      </c>
      <c r="B3" s="124" t="s">
        <v>8</v>
      </c>
      <c r="C3" s="124" t="s">
        <v>9</v>
      </c>
      <c r="D3" s="143" t="s">
        <v>10</v>
      </c>
      <c r="E3" s="126">
        <v>0.5</v>
      </c>
      <c r="F3" s="124" t="s">
        <v>11</v>
      </c>
      <c r="G3" s="124">
        <f>E3*0.6</f>
        <v>0.3</v>
      </c>
    </row>
    <row r="4" s="29" customFormat="1" ht="30" customHeight="1" spans="1:7">
      <c r="A4" s="102">
        <v>2</v>
      </c>
      <c r="B4" s="124" t="s">
        <v>12</v>
      </c>
      <c r="C4" s="124" t="s">
        <v>13</v>
      </c>
      <c r="D4" s="143" t="s">
        <v>14</v>
      </c>
      <c r="E4" s="126">
        <v>1</v>
      </c>
      <c r="F4" s="124"/>
      <c r="G4" s="124">
        <f t="shared" ref="G4:G67" si="0">E4*0.6</f>
        <v>0.6</v>
      </c>
    </row>
    <row r="5" s="29" customFormat="1" ht="27.95" customHeight="1" spans="1:7">
      <c r="A5" s="102">
        <v>3</v>
      </c>
      <c r="B5" s="124" t="s">
        <v>15</v>
      </c>
      <c r="C5" s="124" t="s">
        <v>16</v>
      </c>
      <c r="D5" s="144" t="s">
        <v>17</v>
      </c>
      <c r="E5" s="126">
        <v>1</v>
      </c>
      <c r="F5" s="124"/>
      <c r="G5" s="124">
        <f t="shared" si="0"/>
        <v>0.6</v>
      </c>
    </row>
    <row r="6" s="29" customFormat="1" ht="37" customHeight="1" spans="1:7">
      <c r="A6" s="102">
        <v>4</v>
      </c>
      <c r="B6" s="124" t="s">
        <v>18</v>
      </c>
      <c r="C6" s="124" t="s">
        <v>19</v>
      </c>
      <c r="D6" s="144" t="s">
        <v>20</v>
      </c>
      <c r="E6" s="126">
        <v>0.5</v>
      </c>
      <c r="F6" s="124" t="s">
        <v>11</v>
      </c>
      <c r="G6" s="124">
        <f t="shared" si="0"/>
        <v>0.3</v>
      </c>
    </row>
    <row r="7" s="29" customFormat="1" ht="27.95" customHeight="1" spans="1:7">
      <c r="A7" s="102">
        <v>5</v>
      </c>
      <c r="B7" s="124" t="s">
        <v>21</v>
      </c>
      <c r="C7" s="124" t="s">
        <v>22</v>
      </c>
      <c r="D7" s="144" t="s">
        <v>23</v>
      </c>
      <c r="E7" s="126">
        <v>1</v>
      </c>
      <c r="F7" s="124"/>
      <c r="G7" s="124">
        <f t="shared" si="0"/>
        <v>0.6</v>
      </c>
    </row>
    <row r="8" s="51" customFormat="1" ht="27.95" customHeight="1" spans="1:7">
      <c r="A8" s="102">
        <v>6</v>
      </c>
      <c r="B8" s="128" t="s">
        <v>24</v>
      </c>
      <c r="C8" s="128" t="s">
        <v>25</v>
      </c>
      <c r="D8" s="129" t="s">
        <v>26</v>
      </c>
      <c r="E8" s="130">
        <v>1</v>
      </c>
      <c r="F8" s="128"/>
      <c r="G8" s="124">
        <f t="shared" si="0"/>
        <v>0.6</v>
      </c>
    </row>
    <row r="9" s="29" customFormat="1" ht="27.95" customHeight="1" spans="1:7">
      <c r="A9" s="102">
        <v>7</v>
      </c>
      <c r="B9" s="124" t="s">
        <v>27</v>
      </c>
      <c r="C9" s="124" t="s">
        <v>28</v>
      </c>
      <c r="D9" s="144" t="s">
        <v>29</v>
      </c>
      <c r="E9" s="126">
        <v>1</v>
      </c>
      <c r="F9" s="124"/>
      <c r="G9" s="124">
        <f t="shared" si="0"/>
        <v>0.6</v>
      </c>
    </row>
    <row r="10" s="29" customFormat="1" ht="33" customHeight="1" spans="1:7">
      <c r="A10" s="102">
        <v>8</v>
      </c>
      <c r="B10" s="124" t="s">
        <v>30</v>
      </c>
      <c r="C10" s="124" t="s">
        <v>31</v>
      </c>
      <c r="D10" s="144" t="s">
        <v>32</v>
      </c>
      <c r="E10" s="126">
        <v>0.5</v>
      </c>
      <c r="F10" s="124" t="s">
        <v>11</v>
      </c>
      <c r="G10" s="124">
        <f t="shared" si="0"/>
        <v>0.3</v>
      </c>
    </row>
    <row r="11" s="29" customFormat="1" ht="27.95" customHeight="1" spans="1:7">
      <c r="A11" s="102">
        <v>9</v>
      </c>
      <c r="B11" s="124" t="s">
        <v>33</v>
      </c>
      <c r="C11" s="124" t="s">
        <v>16</v>
      </c>
      <c r="D11" s="144" t="s">
        <v>34</v>
      </c>
      <c r="E11" s="126">
        <v>1</v>
      </c>
      <c r="F11" s="124"/>
      <c r="G11" s="124">
        <f t="shared" si="0"/>
        <v>0.6</v>
      </c>
    </row>
    <row r="12" s="29" customFormat="1" ht="27.95" customHeight="1" spans="1:7">
      <c r="A12" s="102">
        <v>10</v>
      </c>
      <c r="B12" s="124" t="s">
        <v>35</v>
      </c>
      <c r="C12" s="124" t="s">
        <v>36</v>
      </c>
      <c r="D12" s="144" t="s">
        <v>37</v>
      </c>
      <c r="E12" s="126">
        <v>1</v>
      </c>
      <c r="F12" s="124"/>
      <c r="G12" s="124">
        <f t="shared" si="0"/>
        <v>0.6</v>
      </c>
    </row>
    <row r="13" s="29" customFormat="1" ht="27.95" customHeight="1" spans="1:7">
      <c r="A13" s="102">
        <v>11</v>
      </c>
      <c r="B13" s="124" t="s">
        <v>38</v>
      </c>
      <c r="C13" s="124" t="s">
        <v>39</v>
      </c>
      <c r="D13" s="144" t="s">
        <v>40</v>
      </c>
      <c r="E13" s="126">
        <v>1</v>
      </c>
      <c r="F13" s="124"/>
      <c r="G13" s="124">
        <f t="shared" si="0"/>
        <v>0.6</v>
      </c>
    </row>
    <row r="14" s="29" customFormat="1" ht="27.95" customHeight="1" spans="1:7">
      <c r="A14" s="102">
        <v>12</v>
      </c>
      <c r="B14" s="124" t="s">
        <v>41</v>
      </c>
      <c r="C14" s="124" t="s">
        <v>39</v>
      </c>
      <c r="D14" s="144" t="s">
        <v>42</v>
      </c>
      <c r="E14" s="126">
        <v>1</v>
      </c>
      <c r="F14" s="124"/>
      <c r="G14" s="124">
        <f t="shared" si="0"/>
        <v>0.6</v>
      </c>
    </row>
    <row r="15" s="29" customFormat="1" ht="27.95" customHeight="1" spans="1:7">
      <c r="A15" s="102">
        <v>13</v>
      </c>
      <c r="B15" s="124" t="s">
        <v>43</v>
      </c>
      <c r="C15" s="124" t="s">
        <v>39</v>
      </c>
      <c r="D15" s="144" t="s">
        <v>44</v>
      </c>
      <c r="E15" s="126">
        <v>1</v>
      </c>
      <c r="F15" s="124"/>
      <c r="G15" s="124">
        <f t="shared" si="0"/>
        <v>0.6</v>
      </c>
    </row>
    <row r="16" s="29" customFormat="1" ht="27.95" customHeight="1" spans="1:7">
      <c r="A16" s="102">
        <v>14</v>
      </c>
      <c r="B16" s="124" t="s">
        <v>45</v>
      </c>
      <c r="C16" s="124" t="s">
        <v>16</v>
      </c>
      <c r="D16" s="144" t="s">
        <v>46</v>
      </c>
      <c r="E16" s="126">
        <v>1</v>
      </c>
      <c r="F16" s="124"/>
      <c r="G16" s="124">
        <f t="shared" si="0"/>
        <v>0.6</v>
      </c>
    </row>
    <row r="17" s="29" customFormat="1" ht="27.95" customHeight="1" spans="1:7">
      <c r="A17" s="102">
        <v>15</v>
      </c>
      <c r="B17" s="124" t="s">
        <v>47</v>
      </c>
      <c r="C17" s="124" t="s">
        <v>48</v>
      </c>
      <c r="D17" s="144" t="s">
        <v>49</v>
      </c>
      <c r="E17" s="126">
        <v>1</v>
      </c>
      <c r="F17" s="124"/>
      <c r="G17" s="124">
        <f t="shared" si="0"/>
        <v>0.6</v>
      </c>
    </row>
    <row r="18" s="29" customFormat="1" ht="27.95" customHeight="1" spans="1:7">
      <c r="A18" s="102">
        <v>16</v>
      </c>
      <c r="B18" s="124" t="s">
        <v>50</v>
      </c>
      <c r="C18" s="124" t="s">
        <v>22</v>
      </c>
      <c r="D18" s="144" t="s">
        <v>51</v>
      </c>
      <c r="E18" s="126">
        <v>1</v>
      </c>
      <c r="F18" s="124"/>
      <c r="G18" s="124">
        <f t="shared" si="0"/>
        <v>0.6</v>
      </c>
    </row>
    <row r="19" s="29" customFormat="1" ht="26" customHeight="1" spans="1:7">
      <c r="A19" s="102">
        <v>17</v>
      </c>
      <c r="B19" s="124" t="s">
        <v>52</v>
      </c>
      <c r="C19" s="124" t="s">
        <v>53</v>
      </c>
      <c r="D19" s="144" t="s">
        <v>54</v>
      </c>
      <c r="E19" s="126">
        <v>1</v>
      </c>
      <c r="F19" s="124"/>
      <c r="G19" s="124">
        <f t="shared" si="0"/>
        <v>0.6</v>
      </c>
    </row>
    <row r="20" s="29" customFormat="1" ht="35" customHeight="1" spans="1:7">
      <c r="A20" s="102">
        <v>18</v>
      </c>
      <c r="B20" s="124" t="s">
        <v>55</v>
      </c>
      <c r="C20" s="124" t="s">
        <v>56</v>
      </c>
      <c r="D20" s="144" t="s">
        <v>57</v>
      </c>
      <c r="E20" s="126">
        <v>0.5</v>
      </c>
      <c r="F20" s="124" t="s">
        <v>11</v>
      </c>
      <c r="G20" s="124">
        <f t="shared" si="0"/>
        <v>0.3</v>
      </c>
    </row>
    <row r="21" s="29" customFormat="1" ht="27.95" customHeight="1" spans="1:7">
      <c r="A21" s="102">
        <v>19</v>
      </c>
      <c r="B21" s="124" t="s">
        <v>58</v>
      </c>
      <c r="C21" s="124" t="s">
        <v>28</v>
      </c>
      <c r="D21" s="144" t="s">
        <v>59</v>
      </c>
      <c r="E21" s="126">
        <v>1</v>
      </c>
      <c r="F21" s="124"/>
      <c r="G21" s="124">
        <f t="shared" si="0"/>
        <v>0.6</v>
      </c>
    </row>
    <row r="22" s="29" customFormat="1" ht="27.95" customHeight="1" spans="1:7">
      <c r="A22" s="102">
        <v>20</v>
      </c>
      <c r="B22" s="124" t="s">
        <v>60</v>
      </c>
      <c r="C22" s="124" t="s">
        <v>61</v>
      </c>
      <c r="D22" s="144" t="s">
        <v>62</v>
      </c>
      <c r="E22" s="126">
        <v>1</v>
      </c>
      <c r="F22" s="124"/>
      <c r="G22" s="124">
        <f t="shared" si="0"/>
        <v>0.6</v>
      </c>
    </row>
    <row r="23" s="29" customFormat="1" ht="27.95" customHeight="1" spans="1:7">
      <c r="A23" s="102">
        <v>21</v>
      </c>
      <c r="B23" s="124" t="s">
        <v>63</v>
      </c>
      <c r="C23" s="124" t="s">
        <v>39</v>
      </c>
      <c r="D23" s="144" t="s">
        <v>64</v>
      </c>
      <c r="E23" s="126">
        <v>1</v>
      </c>
      <c r="F23" s="124"/>
      <c r="G23" s="124">
        <f t="shared" si="0"/>
        <v>0.6</v>
      </c>
    </row>
    <row r="24" s="29" customFormat="1" ht="27" customHeight="1" spans="1:7">
      <c r="A24" s="102">
        <v>22</v>
      </c>
      <c r="B24" s="124" t="s">
        <v>65</v>
      </c>
      <c r="C24" s="124" t="s">
        <v>66</v>
      </c>
      <c r="D24" s="144" t="s">
        <v>67</v>
      </c>
      <c r="E24" s="126">
        <v>1</v>
      </c>
      <c r="F24" s="124"/>
      <c r="G24" s="124">
        <f t="shared" si="0"/>
        <v>0.6</v>
      </c>
    </row>
    <row r="25" s="29" customFormat="1" ht="33" customHeight="1" spans="1:7">
      <c r="A25" s="102">
        <v>23</v>
      </c>
      <c r="B25" s="124" t="s">
        <v>68</v>
      </c>
      <c r="C25" s="124" t="s">
        <v>69</v>
      </c>
      <c r="D25" s="144" t="s">
        <v>70</v>
      </c>
      <c r="E25" s="126">
        <v>0.5</v>
      </c>
      <c r="F25" s="124" t="s">
        <v>11</v>
      </c>
      <c r="G25" s="124">
        <f t="shared" si="0"/>
        <v>0.3</v>
      </c>
    </row>
    <row r="26" s="29" customFormat="1" ht="27.95" customHeight="1" spans="1:7">
      <c r="A26" s="102">
        <v>24</v>
      </c>
      <c r="B26" s="124" t="s">
        <v>71</v>
      </c>
      <c r="C26" s="124" t="s">
        <v>53</v>
      </c>
      <c r="D26" s="144" t="s">
        <v>72</v>
      </c>
      <c r="E26" s="126">
        <v>1</v>
      </c>
      <c r="F26" s="124"/>
      <c r="G26" s="124">
        <f t="shared" si="0"/>
        <v>0.6</v>
      </c>
    </row>
    <row r="27" s="29" customFormat="1" ht="27.95" customHeight="1" spans="1:7">
      <c r="A27" s="102">
        <v>25</v>
      </c>
      <c r="B27" s="124" t="s">
        <v>73</v>
      </c>
      <c r="C27" s="124" t="s">
        <v>19</v>
      </c>
      <c r="D27" s="144" t="s">
        <v>74</v>
      </c>
      <c r="E27" s="126">
        <v>1</v>
      </c>
      <c r="F27" s="124"/>
      <c r="G27" s="124">
        <f t="shared" si="0"/>
        <v>0.6</v>
      </c>
    </row>
    <row r="28" s="29" customFormat="1" ht="27.95" customHeight="1" spans="1:7">
      <c r="A28" s="102">
        <v>26</v>
      </c>
      <c r="B28" s="124" t="s">
        <v>75</v>
      </c>
      <c r="C28" s="124" t="s">
        <v>39</v>
      </c>
      <c r="D28" s="144" t="s">
        <v>76</v>
      </c>
      <c r="E28" s="126">
        <v>1</v>
      </c>
      <c r="F28" s="124"/>
      <c r="G28" s="124">
        <f t="shared" si="0"/>
        <v>0.6</v>
      </c>
    </row>
    <row r="29" s="29" customFormat="1" ht="27.95" customHeight="1" spans="1:7">
      <c r="A29" s="102">
        <v>27</v>
      </c>
      <c r="B29" s="124" t="s">
        <v>77</v>
      </c>
      <c r="C29" s="124" t="s">
        <v>16</v>
      </c>
      <c r="D29" s="144" t="s">
        <v>78</v>
      </c>
      <c r="E29" s="126">
        <v>1</v>
      </c>
      <c r="F29" s="124"/>
      <c r="G29" s="124">
        <f t="shared" si="0"/>
        <v>0.6</v>
      </c>
    </row>
    <row r="30" s="29" customFormat="1" ht="27.95" customHeight="1" spans="1:7">
      <c r="A30" s="102">
        <v>28</v>
      </c>
      <c r="B30" s="124" t="s">
        <v>79</v>
      </c>
      <c r="C30" s="124" t="s">
        <v>39</v>
      </c>
      <c r="D30" s="144" t="s">
        <v>80</v>
      </c>
      <c r="E30" s="126">
        <v>1</v>
      </c>
      <c r="F30" s="124"/>
      <c r="G30" s="124">
        <f t="shared" si="0"/>
        <v>0.6</v>
      </c>
    </row>
    <row r="31" s="29" customFormat="1" ht="27.95" customHeight="1" spans="1:7">
      <c r="A31" s="102">
        <v>29</v>
      </c>
      <c r="B31" s="124" t="s">
        <v>81</v>
      </c>
      <c r="C31" s="124" t="s">
        <v>39</v>
      </c>
      <c r="D31" s="144" t="s">
        <v>82</v>
      </c>
      <c r="E31" s="126">
        <v>1</v>
      </c>
      <c r="F31" s="124"/>
      <c r="G31" s="124">
        <f t="shared" si="0"/>
        <v>0.6</v>
      </c>
    </row>
    <row r="32" s="29" customFormat="1" ht="30" customHeight="1" spans="1:7">
      <c r="A32" s="102">
        <v>30</v>
      </c>
      <c r="B32" s="124" t="s">
        <v>83</v>
      </c>
      <c r="C32" s="124" t="s">
        <v>84</v>
      </c>
      <c r="D32" s="144" t="s">
        <v>85</v>
      </c>
      <c r="E32" s="126">
        <v>1</v>
      </c>
      <c r="F32" s="124"/>
      <c r="G32" s="124">
        <f t="shared" si="0"/>
        <v>0.6</v>
      </c>
    </row>
    <row r="33" s="29" customFormat="1" ht="25" customHeight="1" spans="1:7">
      <c r="A33" s="102">
        <v>31</v>
      </c>
      <c r="B33" s="124" t="s">
        <v>86</v>
      </c>
      <c r="C33" s="124" t="s">
        <v>87</v>
      </c>
      <c r="D33" s="144" t="s">
        <v>88</v>
      </c>
      <c r="E33" s="126">
        <v>1</v>
      </c>
      <c r="F33" s="124"/>
      <c r="G33" s="124">
        <f t="shared" si="0"/>
        <v>0.6</v>
      </c>
    </row>
    <row r="34" s="51" customFormat="1" ht="37" customHeight="1" spans="1:7">
      <c r="A34" s="102">
        <v>32</v>
      </c>
      <c r="B34" s="128" t="s">
        <v>89</v>
      </c>
      <c r="C34" s="128" t="s">
        <v>90</v>
      </c>
      <c r="D34" s="145" t="s">
        <v>91</v>
      </c>
      <c r="E34" s="130">
        <v>0.5</v>
      </c>
      <c r="F34" s="124" t="s">
        <v>11</v>
      </c>
      <c r="G34" s="124">
        <f t="shared" si="0"/>
        <v>0.3</v>
      </c>
    </row>
    <row r="35" s="29" customFormat="1" ht="27.95" customHeight="1" spans="1:7">
      <c r="A35" s="102">
        <v>33</v>
      </c>
      <c r="B35" s="124" t="s">
        <v>92</v>
      </c>
      <c r="C35" s="124" t="s">
        <v>87</v>
      </c>
      <c r="D35" s="144" t="s">
        <v>93</v>
      </c>
      <c r="E35" s="126">
        <v>1</v>
      </c>
      <c r="F35" s="124"/>
      <c r="G35" s="124">
        <f t="shared" si="0"/>
        <v>0.6</v>
      </c>
    </row>
    <row r="36" s="29" customFormat="1" ht="27.95" customHeight="1" spans="1:7">
      <c r="A36" s="102">
        <v>34</v>
      </c>
      <c r="B36" s="124" t="s">
        <v>94</v>
      </c>
      <c r="C36" s="124" t="s">
        <v>31</v>
      </c>
      <c r="D36" s="144" t="s">
        <v>95</v>
      </c>
      <c r="E36" s="126">
        <v>1</v>
      </c>
      <c r="F36" s="124"/>
      <c r="G36" s="124">
        <f t="shared" si="0"/>
        <v>0.6</v>
      </c>
    </row>
    <row r="37" s="29" customFormat="1" ht="34" customHeight="1" spans="1:7">
      <c r="A37" s="102">
        <v>35</v>
      </c>
      <c r="B37" s="124" t="s">
        <v>96</v>
      </c>
      <c r="C37" s="146" t="s">
        <v>53</v>
      </c>
      <c r="D37" s="144" t="s">
        <v>97</v>
      </c>
      <c r="E37" s="126">
        <v>0.5</v>
      </c>
      <c r="F37" s="124" t="s">
        <v>11</v>
      </c>
      <c r="G37" s="124">
        <f t="shared" si="0"/>
        <v>0.3</v>
      </c>
    </row>
    <row r="38" s="29" customFormat="1" ht="27.95" customHeight="1" spans="1:7">
      <c r="A38" s="102">
        <v>36</v>
      </c>
      <c r="B38" s="124" t="s">
        <v>98</v>
      </c>
      <c r="C38" s="124" t="s">
        <v>99</v>
      </c>
      <c r="D38" s="144" t="s">
        <v>100</v>
      </c>
      <c r="E38" s="126">
        <v>1</v>
      </c>
      <c r="F38" s="124"/>
      <c r="G38" s="124">
        <f t="shared" si="0"/>
        <v>0.6</v>
      </c>
    </row>
    <row r="39" s="29" customFormat="1" ht="30" customHeight="1" spans="1:7">
      <c r="A39" s="102">
        <v>37</v>
      </c>
      <c r="B39" s="124" t="s">
        <v>101</v>
      </c>
      <c r="C39" s="124" t="s">
        <v>102</v>
      </c>
      <c r="D39" s="144" t="s">
        <v>103</v>
      </c>
      <c r="E39" s="126">
        <v>1</v>
      </c>
      <c r="F39" s="124"/>
      <c r="G39" s="124">
        <f t="shared" si="0"/>
        <v>0.6</v>
      </c>
    </row>
    <row r="40" s="29" customFormat="1" ht="33" customHeight="1" spans="1:7">
      <c r="A40" s="102">
        <v>38</v>
      </c>
      <c r="B40" s="124" t="s">
        <v>104</v>
      </c>
      <c r="C40" s="124" t="s">
        <v>22</v>
      </c>
      <c r="D40" s="144" t="s">
        <v>105</v>
      </c>
      <c r="E40" s="126">
        <v>0.5</v>
      </c>
      <c r="F40" s="124" t="s">
        <v>11</v>
      </c>
      <c r="G40" s="124">
        <f t="shared" si="0"/>
        <v>0.3</v>
      </c>
    </row>
    <row r="41" s="29" customFormat="1" ht="27.95" customHeight="1" spans="1:7">
      <c r="A41" s="102">
        <v>39</v>
      </c>
      <c r="B41" s="124" t="s">
        <v>106</v>
      </c>
      <c r="C41" s="124" t="s">
        <v>28</v>
      </c>
      <c r="D41" s="144" t="s">
        <v>107</v>
      </c>
      <c r="E41" s="126">
        <v>1</v>
      </c>
      <c r="F41" s="124"/>
      <c r="G41" s="124">
        <f t="shared" si="0"/>
        <v>0.6</v>
      </c>
    </row>
    <row r="42" s="29" customFormat="1" ht="27.95" customHeight="1" spans="1:7">
      <c r="A42" s="102">
        <v>40</v>
      </c>
      <c r="B42" s="124" t="s">
        <v>108</v>
      </c>
      <c r="C42" s="124" t="s">
        <v>19</v>
      </c>
      <c r="D42" s="144" t="s">
        <v>109</v>
      </c>
      <c r="E42" s="126">
        <v>1</v>
      </c>
      <c r="F42" s="124"/>
      <c r="G42" s="124">
        <f t="shared" si="0"/>
        <v>0.6</v>
      </c>
    </row>
    <row r="43" s="29" customFormat="1" ht="27.95" customHeight="1" spans="1:7">
      <c r="A43" s="102">
        <v>41</v>
      </c>
      <c r="B43" s="124" t="s">
        <v>110</v>
      </c>
      <c r="C43" s="124" t="s">
        <v>56</v>
      </c>
      <c r="D43" s="144" t="s">
        <v>111</v>
      </c>
      <c r="E43" s="126">
        <v>1</v>
      </c>
      <c r="F43" s="124"/>
      <c r="G43" s="124">
        <f t="shared" si="0"/>
        <v>0.6</v>
      </c>
    </row>
    <row r="44" s="29" customFormat="1" ht="27.95" customHeight="1" spans="1:7">
      <c r="A44" s="102">
        <v>42</v>
      </c>
      <c r="B44" s="124" t="s">
        <v>112</v>
      </c>
      <c r="C44" s="124" t="s">
        <v>113</v>
      </c>
      <c r="D44" s="144" t="s">
        <v>114</v>
      </c>
      <c r="E44" s="126">
        <v>1</v>
      </c>
      <c r="F44" s="124"/>
      <c r="G44" s="124">
        <f t="shared" si="0"/>
        <v>0.6</v>
      </c>
    </row>
    <row r="45" s="51" customFormat="1" ht="27.95" customHeight="1" spans="1:7">
      <c r="A45" s="102">
        <v>43</v>
      </c>
      <c r="B45" s="128" t="s">
        <v>115</v>
      </c>
      <c r="C45" s="128" t="s">
        <v>84</v>
      </c>
      <c r="D45" s="129" t="s">
        <v>116</v>
      </c>
      <c r="E45" s="130">
        <v>1</v>
      </c>
      <c r="F45" s="128"/>
      <c r="G45" s="124">
        <f t="shared" si="0"/>
        <v>0.6</v>
      </c>
    </row>
    <row r="46" s="29" customFormat="1" ht="27.95" customHeight="1" spans="1:7">
      <c r="A46" s="102">
        <v>44</v>
      </c>
      <c r="B46" s="124" t="s">
        <v>117</v>
      </c>
      <c r="C46" s="124" t="s">
        <v>16</v>
      </c>
      <c r="D46" s="144" t="s">
        <v>118</v>
      </c>
      <c r="E46" s="126">
        <v>1</v>
      </c>
      <c r="F46" s="124"/>
      <c r="G46" s="124">
        <f t="shared" si="0"/>
        <v>0.6</v>
      </c>
    </row>
    <row r="47" s="29" customFormat="1" ht="27.95" customHeight="1" spans="1:7">
      <c r="A47" s="102">
        <v>45</v>
      </c>
      <c r="B47" s="124" t="s">
        <v>119</v>
      </c>
      <c r="C47" s="124" t="s">
        <v>28</v>
      </c>
      <c r="D47" s="144" t="s">
        <v>120</v>
      </c>
      <c r="E47" s="126">
        <v>1</v>
      </c>
      <c r="F47" s="124"/>
      <c r="G47" s="124">
        <f t="shared" si="0"/>
        <v>0.6</v>
      </c>
    </row>
    <row r="48" s="29" customFormat="1" ht="27.95" customHeight="1" spans="1:7">
      <c r="A48" s="102">
        <v>46</v>
      </c>
      <c r="B48" s="124" t="s">
        <v>121</v>
      </c>
      <c r="C48" s="124" t="s">
        <v>122</v>
      </c>
      <c r="D48" s="144" t="s">
        <v>123</v>
      </c>
      <c r="E48" s="126">
        <v>1</v>
      </c>
      <c r="F48" s="124"/>
      <c r="G48" s="124">
        <f t="shared" si="0"/>
        <v>0.6</v>
      </c>
    </row>
    <row r="49" s="29" customFormat="1" ht="27.95" customHeight="1" spans="1:7">
      <c r="A49" s="102">
        <v>47</v>
      </c>
      <c r="B49" s="124" t="s">
        <v>124</v>
      </c>
      <c r="C49" s="124" t="s">
        <v>125</v>
      </c>
      <c r="D49" s="144" t="s">
        <v>126</v>
      </c>
      <c r="E49" s="126">
        <v>1</v>
      </c>
      <c r="F49" s="124"/>
      <c r="G49" s="124">
        <f t="shared" si="0"/>
        <v>0.6</v>
      </c>
    </row>
    <row r="50" s="29" customFormat="1" ht="34" customHeight="1" spans="1:7">
      <c r="A50" s="102">
        <v>48</v>
      </c>
      <c r="B50" s="124" t="s">
        <v>127</v>
      </c>
      <c r="C50" s="124" t="s">
        <v>16</v>
      </c>
      <c r="D50" s="144" t="s">
        <v>128</v>
      </c>
      <c r="E50" s="126">
        <v>0.5</v>
      </c>
      <c r="F50" s="124" t="s">
        <v>11</v>
      </c>
      <c r="G50" s="124">
        <f t="shared" si="0"/>
        <v>0.3</v>
      </c>
    </row>
    <row r="51" s="29" customFormat="1" ht="27.95" customHeight="1" spans="1:7">
      <c r="A51" s="102">
        <v>49</v>
      </c>
      <c r="B51" s="124" t="s">
        <v>129</v>
      </c>
      <c r="C51" s="124" t="s">
        <v>130</v>
      </c>
      <c r="D51" s="144" t="s">
        <v>131</v>
      </c>
      <c r="E51" s="126">
        <v>1</v>
      </c>
      <c r="F51" s="124"/>
      <c r="G51" s="124">
        <f t="shared" si="0"/>
        <v>0.6</v>
      </c>
    </row>
    <row r="52" s="29" customFormat="1" ht="27.95" customHeight="1" spans="1:7">
      <c r="A52" s="102">
        <v>50</v>
      </c>
      <c r="B52" s="124" t="s">
        <v>132</v>
      </c>
      <c r="C52" s="124" t="s">
        <v>16</v>
      </c>
      <c r="D52" s="144" t="s">
        <v>133</v>
      </c>
      <c r="E52" s="126">
        <v>1</v>
      </c>
      <c r="F52" s="124"/>
      <c r="G52" s="124">
        <f t="shared" si="0"/>
        <v>0.6</v>
      </c>
    </row>
    <row r="53" s="29" customFormat="1" ht="27.95" customHeight="1" spans="1:7">
      <c r="A53" s="102">
        <v>51</v>
      </c>
      <c r="B53" s="124" t="s">
        <v>134</v>
      </c>
      <c r="C53" s="124" t="s">
        <v>16</v>
      </c>
      <c r="D53" s="144" t="s">
        <v>135</v>
      </c>
      <c r="E53" s="126">
        <v>1</v>
      </c>
      <c r="F53" s="124"/>
      <c r="G53" s="124">
        <f t="shared" si="0"/>
        <v>0.6</v>
      </c>
    </row>
    <row r="54" s="29" customFormat="1" ht="27.95" customHeight="1" spans="1:7">
      <c r="A54" s="102">
        <v>52</v>
      </c>
      <c r="B54" s="124" t="s">
        <v>136</v>
      </c>
      <c r="C54" s="124" t="s">
        <v>19</v>
      </c>
      <c r="D54" s="144" t="s">
        <v>137</v>
      </c>
      <c r="E54" s="126">
        <v>1</v>
      </c>
      <c r="F54" s="124"/>
      <c r="G54" s="124">
        <f t="shared" si="0"/>
        <v>0.6</v>
      </c>
    </row>
    <row r="55" s="29" customFormat="1" ht="27.95" customHeight="1" spans="1:7">
      <c r="A55" s="102">
        <v>53</v>
      </c>
      <c r="B55" s="124" t="s">
        <v>138</v>
      </c>
      <c r="C55" s="124" t="s">
        <v>122</v>
      </c>
      <c r="D55" s="144" t="s">
        <v>139</v>
      </c>
      <c r="E55" s="126">
        <v>1</v>
      </c>
      <c r="F55" s="124"/>
      <c r="G55" s="124">
        <f t="shared" si="0"/>
        <v>0.6</v>
      </c>
    </row>
    <row r="56" s="29" customFormat="1" ht="27.95" customHeight="1" spans="1:7">
      <c r="A56" s="102">
        <v>54</v>
      </c>
      <c r="B56" s="124" t="s">
        <v>140</v>
      </c>
      <c r="C56" s="124" t="s">
        <v>141</v>
      </c>
      <c r="D56" s="144" t="s">
        <v>142</v>
      </c>
      <c r="E56" s="126">
        <v>1</v>
      </c>
      <c r="F56" s="124"/>
      <c r="G56" s="124">
        <f t="shared" si="0"/>
        <v>0.6</v>
      </c>
    </row>
    <row r="57" s="29" customFormat="1" ht="27.95" customHeight="1" spans="1:7">
      <c r="A57" s="102">
        <v>55</v>
      </c>
      <c r="B57" s="124" t="s">
        <v>143</v>
      </c>
      <c r="C57" s="124" t="s">
        <v>19</v>
      </c>
      <c r="D57" s="144" t="s">
        <v>144</v>
      </c>
      <c r="E57" s="126">
        <v>1</v>
      </c>
      <c r="F57" s="124"/>
      <c r="G57" s="124">
        <f t="shared" si="0"/>
        <v>0.6</v>
      </c>
    </row>
    <row r="58" s="29" customFormat="1" ht="27.95" customHeight="1" spans="1:7">
      <c r="A58" s="102">
        <v>56</v>
      </c>
      <c r="B58" s="124" t="s">
        <v>145</v>
      </c>
      <c r="C58" s="124" t="s">
        <v>146</v>
      </c>
      <c r="D58" s="144" t="s">
        <v>147</v>
      </c>
      <c r="E58" s="126">
        <v>1</v>
      </c>
      <c r="F58" s="124"/>
      <c r="G58" s="124">
        <f t="shared" si="0"/>
        <v>0.6</v>
      </c>
    </row>
    <row r="59" s="29" customFormat="1" ht="27.95" customHeight="1" spans="1:7">
      <c r="A59" s="102">
        <v>57</v>
      </c>
      <c r="B59" s="124" t="s">
        <v>148</v>
      </c>
      <c r="C59" s="124" t="s">
        <v>19</v>
      </c>
      <c r="D59" s="144" t="s">
        <v>149</v>
      </c>
      <c r="E59" s="126">
        <v>1</v>
      </c>
      <c r="F59" s="124"/>
      <c r="G59" s="124">
        <f t="shared" si="0"/>
        <v>0.6</v>
      </c>
    </row>
    <row r="60" s="29" customFormat="1" ht="27.95" customHeight="1" spans="1:7">
      <c r="A60" s="102">
        <v>58</v>
      </c>
      <c r="B60" s="124" t="s">
        <v>150</v>
      </c>
      <c r="C60" s="124" t="s">
        <v>53</v>
      </c>
      <c r="D60" s="144" t="s">
        <v>151</v>
      </c>
      <c r="E60" s="126">
        <v>1</v>
      </c>
      <c r="F60" s="124"/>
      <c r="G60" s="124">
        <f t="shared" si="0"/>
        <v>0.6</v>
      </c>
    </row>
    <row r="61" s="29" customFormat="1" ht="36" customHeight="1" spans="1:7">
      <c r="A61" s="102">
        <v>59</v>
      </c>
      <c r="B61" s="124" t="s">
        <v>152</v>
      </c>
      <c r="C61" s="124" t="s">
        <v>153</v>
      </c>
      <c r="D61" s="144" t="s">
        <v>154</v>
      </c>
      <c r="E61" s="126">
        <v>0.5</v>
      </c>
      <c r="F61" s="124" t="s">
        <v>11</v>
      </c>
      <c r="G61" s="124">
        <f t="shared" si="0"/>
        <v>0.3</v>
      </c>
    </row>
    <row r="62" s="29" customFormat="1" ht="27.75" customHeight="1" spans="1:7">
      <c r="A62" s="102">
        <v>60</v>
      </c>
      <c r="B62" s="124" t="s">
        <v>155</v>
      </c>
      <c r="C62" s="124" t="s">
        <v>156</v>
      </c>
      <c r="D62" s="144" t="s">
        <v>157</v>
      </c>
      <c r="E62" s="126">
        <v>1</v>
      </c>
      <c r="F62" s="124"/>
      <c r="G62" s="124">
        <f t="shared" si="0"/>
        <v>0.6</v>
      </c>
    </row>
    <row r="63" s="29" customFormat="1" ht="27.75" customHeight="1" spans="1:7">
      <c r="A63" s="102">
        <v>61</v>
      </c>
      <c r="B63" s="124" t="s">
        <v>158</v>
      </c>
      <c r="C63" s="124" t="s">
        <v>159</v>
      </c>
      <c r="D63" s="144" t="s">
        <v>160</v>
      </c>
      <c r="E63" s="126">
        <v>1</v>
      </c>
      <c r="F63" s="124"/>
      <c r="G63" s="124">
        <f t="shared" si="0"/>
        <v>0.6</v>
      </c>
    </row>
    <row r="64" s="29" customFormat="1" ht="27.95" customHeight="1" spans="1:7">
      <c r="A64" s="102">
        <v>62</v>
      </c>
      <c r="B64" s="124" t="s">
        <v>161</v>
      </c>
      <c r="C64" s="124" t="s">
        <v>159</v>
      </c>
      <c r="D64" s="144" t="s">
        <v>162</v>
      </c>
      <c r="E64" s="126">
        <v>1</v>
      </c>
      <c r="F64" s="124"/>
      <c r="G64" s="124">
        <f t="shared" si="0"/>
        <v>0.6</v>
      </c>
    </row>
    <row r="65" s="29" customFormat="1" ht="27.95" customHeight="1" spans="1:7">
      <c r="A65" s="102">
        <v>63</v>
      </c>
      <c r="B65" s="124" t="s">
        <v>163</v>
      </c>
      <c r="C65" s="124" t="s">
        <v>56</v>
      </c>
      <c r="D65" s="144" t="s">
        <v>164</v>
      </c>
      <c r="E65" s="126">
        <v>1</v>
      </c>
      <c r="F65" s="124"/>
      <c r="G65" s="124">
        <f t="shared" si="0"/>
        <v>0.6</v>
      </c>
    </row>
    <row r="66" s="29" customFormat="1" ht="27.95" customHeight="1" spans="1:7">
      <c r="A66" s="102">
        <v>64</v>
      </c>
      <c r="B66" s="124" t="s">
        <v>165</v>
      </c>
      <c r="C66" s="124" t="s">
        <v>31</v>
      </c>
      <c r="D66" s="144" t="s">
        <v>166</v>
      </c>
      <c r="E66" s="126">
        <v>1</v>
      </c>
      <c r="F66" s="124"/>
      <c r="G66" s="124">
        <f t="shared" si="0"/>
        <v>0.6</v>
      </c>
    </row>
    <row r="67" s="29" customFormat="1" ht="27.95" customHeight="1" spans="1:7">
      <c r="A67" s="102">
        <v>65</v>
      </c>
      <c r="B67" s="124" t="s">
        <v>167</v>
      </c>
      <c r="C67" s="124" t="s">
        <v>159</v>
      </c>
      <c r="D67" s="144" t="s">
        <v>168</v>
      </c>
      <c r="E67" s="126">
        <v>1</v>
      </c>
      <c r="F67" s="124"/>
      <c r="G67" s="124">
        <f t="shared" si="0"/>
        <v>0.6</v>
      </c>
    </row>
    <row r="68" s="29" customFormat="1" ht="27.95" customHeight="1" spans="1:7">
      <c r="A68" s="102">
        <v>66</v>
      </c>
      <c r="B68" s="124" t="s">
        <v>169</v>
      </c>
      <c r="C68" s="124" t="s">
        <v>159</v>
      </c>
      <c r="D68" s="125" t="s">
        <v>170</v>
      </c>
      <c r="E68" s="126">
        <v>1</v>
      </c>
      <c r="F68" s="124"/>
      <c r="G68" s="124">
        <f t="shared" ref="G68:G131" si="1">E68*0.6</f>
        <v>0.6</v>
      </c>
    </row>
    <row r="69" s="29" customFormat="1" ht="27.95" customHeight="1" spans="1:7">
      <c r="A69" s="102">
        <v>67</v>
      </c>
      <c r="B69" s="124" t="s">
        <v>171</v>
      </c>
      <c r="C69" s="124" t="s">
        <v>172</v>
      </c>
      <c r="D69" s="125" t="s">
        <v>173</v>
      </c>
      <c r="E69" s="126">
        <v>0.5</v>
      </c>
      <c r="F69" s="124" t="s">
        <v>11</v>
      </c>
      <c r="G69" s="124">
        <f t="shared" si="1"/>
        <v>0.3</v>
      </c>
    </row>
    <row r="70" s="29" customFormat="1" ht="27.95" customHeight="1" spans="1:7">
      <c r="A70" s="102">
        <v>68</v>
      </c>
      <c r="B70" s="124" t="s">
        <v>174</v>
      </c>
      <c r="C70" s="124" t="s">
        <v>53</v>
      </c>
      <c r="D70" s="125" t="s">
        <v>175</v>
      </c>
      <c r="E70" s="126">
        <v>0.5</v>
      </c>
      <c r="F70" s="124" t="s">
        <v>11</v>
      </c>
      <c r="G70" s="124">
        <f t="shared" si="1"/>
        <v>0.3</v>
      </c>
    </row>
    <row r="71" s="29" customFormat="1" ht="27.95" customHeight="1" spans="1:7">
      <c r="A71" s="102">
        <v>69</v>
      </c>
      <c r="B71" s="124" t="s">
        <v>176</v>
      </c>
      <c r="C71" s="124" t="s">
        <v>9</v>
      </c>
      <c r="D71" s="125" t="s">
        <v>177</v>
      </c>
      <c r="E71" s="126">
        <v>0.5</v>
      </c>
      <c r="F71" s="124" t="s">
        <v>11</v>
      </c>
      <c r="G71" s="124">
        <f t="shared" si="1"/>
        <v>0.3</v>
      </c>
    </row>
    <row r="72" s="29" customFormat="1" ht="27.95" customHeight="1" spans="1:7">
      <c r="A72" s="102">
        <v>70</v>
      </c>
      <c r="B72" s="124" t="s">
        <v>178</v>
      </c>
      <c r="C72" s="124" t="s">
        <v>56</v>
      </c>
      <c r="D72" s="125" t="s">
        <v>179</v>
      </c>
      <c r="E72" s="126">
        <v>1</v>
      </c>
      <c r="F72" s="124"/>
      <c r="G72" s="124">
        <f t="shared" si="1"/>
        <v>0.6</v>
      </c>
    </row>
    <row r="73" s="29" customFormat="1" ht="27.95" customHeight="1" spans="1:7">
      <c r="A73" s="102">
        <v>71</v>
      </c>
      <c r="B73" s="124" t="s">
        <v>180</v>
      </c>
      <c r="C73" s="124" t="s">
        <v>130</v>
      </c>
      <c r="D73" s="125" t="s">
        <v>181</v>
      </c>
      <c r="E73" s="126">
        <v>1</v>
      </c>
      <c r="F73" s="124"/>
      <c r="G73" s="124">
        <f t="shared" si="1"/>
        <v>0.6</v>
      </c>
    </row>
    <row r="74" s="29" customFormat="1" ht="27.95" customHeight="1" spans="1:7">
      <c r="A74" s="102">
        <v>72</v>
      </c>
      <c r="B74" s="124" t="s">
        <v>182</v>
      </c>
      <c r="C74" s="124" t="s">
        <v>130</v>
      </c>
      <c r="D74" s="125" t="s">
        <v>183</v>
      </c>
      <c r="E74" s="126">
        <v>1</v>
      </c>
      <c r="F74" s="124"/>
      <c r="G74" s="124">
        <f t="shared" si="1"/>
        <v>0.6</v>
      </c>
    </row>
    <row r="75" s="29" customFormat="1" ht="27.95" customHeight="1" spans="1:7">
      <c r="A75" s="102">
        <v>73</v>
      </c>
      <c r="B75" s="124" t="s">
        <v>184</v>
      </c>
      <c r="C75" s="124" t="s">
        <v>56</v>
      </c>
      <c r="D75" s="125" t="s">
        <v>185</v>
      </c>
      <c r="E75" s="126">
        <v>0.5</v>
      </c>
      <c r="F75" s="124" t="s">
        <v>11</v>
      </c>
      <c r="G75" s="124">
        <f t="shared" si="1"/>
        <v>0.3</v>
      </c>
    </row>
    <row r="76" s="29" customFormat="1" ht="27.95" customHeight="1" spans="1:7">
      <c r="A76" s="102">
        <v>74</v>
      </c>
      <c r="B76" s="124" t="s">
        <v>186</v>
      </c>
      <c r="C76" s="124" t="s">
        <v>187</v>
      </c>
      <c r="D76" s="125" t="s">
        <v>188</v>
      </c>
      <c r="E76" s="126">
        <v>1</v>
      </c>
      <c r="F76" s="124"/>
      <c r="G76" s="124">
        <f t="shared" si="1"/>
        <v>0.6</v>
      </c>
    </row>
    <row r="77" s="29" customFormat="1" ht="27.95" customHeight="1" spans="1:7">
      <c r="A77" s="102">
        <v>75</v>
      </c>
      <c r="B77" s="124" t="s">
        <v>189</v>
      </c>
      <c r="C77" s="124" t="s">
        <v>190</v>
      </c>
      <c r="D77" s="125" t="s">
        <v>191</v>
      </c>
      <c r="E77" s="126">
        <v>1</v>
      </c>
      <c r="F77" s="124"/>
      <c r="G77" s="124">
        <f t="shared" si="1"/>
        <v>0.6</v>
      </c>
    </row>
    <row r="78" s="29" customFormat="1" ht="27.95" customHeight="1" spans="1:7">
      <c r="A78" s="102">
        <v>76</v>
      </c>
      <c r="B78" s="124" t="s">
        <v>192</v>
      </c>
      <c r="C78" s="124" t="s">
        <v>19</v>
      </c>
      <c r="D78" s="125" t="s">
        <v>193</v>
      </c>
      <c r="E78" s="126">
        <v>1</v>
      </c>
      <c r="F78" s="124"/>
      <c r="G78" s="124">
        <f t="shared" si="1"/>
        <v>0.6</v>
      </c>
    </row>
    <row r="79" s="29" customFormat="1" ht="27.95" customHeight="1" spans="1:7">
      <c r="A79" s="102">
        <v>77</v>
      </c>
      <c r="B79" s="124" t="s">
        <v>194</v>
      </c>
      <c r="C79" s="124" t="s">
        <v>16</v>
      </c>
      <c r="D79" s="125" t="s">
        <v>195</v>
      </c>
      <c r="E79" s="126">
        <v>1</v>
      </c>
      <c r="F79" s="124"/>
      <c r="G79" s="124">
        <f t="shared" si="1"/>
        <v>0.6</v>
      </c>
    </row>
    <row r="80" s="29" customFormat="1" ht="27.95" customHeight="1" spans="1:7">
      <c r="A80" s="102">
        <v>78</v>
      </c>
      <c r="B80" s="124" t="s">
        <v>196</v>
      </c>
      <c r="C80" s="124" t="s">
        <v>146</v>
      </c>
      <c r="D80" s="125" t="s">
        <v>197</v>
      </c>
      <c r="E80" s="126">
        <v>1</v>
      </c>
      <c r="F80" s="124"/>
      <c r="G80" s="124">
        <f t="shared" si="1"/>
        <v>0.6</v>
      </c>
    </row>
    <row r="81" s="29" customFormat="1" ht="27.95" customHeight="1" spans="1:7">
      <c r="A81" s="102">
        <v>79</v>
      </c>
      <c r="B81" s="124" t="s">
        <v>198</v>
      </c>
      <c r="C81" s="124" t="s">
        <v>130</v>
      </c>
      <c r="D81" s="125" t="s">
        <v>199</v>
      </c>
      <c r="E81" s="126">
        <v>1</v>
      </c>
      <c r="F81" s="124"/>
      <c r="G81" s="124">
        <f t="shared" si="1"/>
        <v>0.6</v>
      </c>
    </row>
    <row r="82" s="29" customFormat="1" ht="27.95" customHeight="1" spans="1:7">
      <c r="A82" s="102">
        <v>80</v>
      </c>
      <c r="B82" s="124" t="s">
        <v>200</v>
      </c>
      <c r="C82" s="124" t="s">
        <v>122</v>
      </c>
      <c r="D82" s="125" t="s">
        <v>201</v>
      </c>
      <c r="E82" s="126">
        <v>1</v>
      </c>
      <c r="F82" s="124"/>
      <c r="G82" s="124">
        <f t="shared" si="1"/>
        <v>0.6</v>
      </c>
    </row>
    <row r="83" s="29" customFormat="1" ht="27.95" customHeight="1" spans="1:7">
      <c r="A83" s="102">
        <v>81</v>
      </c>
      <c r="B83" s="124" t="s">
        <v>202</v>
      </c>
      <c r="C83" s="124" t="s">
        <v>25</v>
      </c>
      <c r="D83" s="125" t="s">
        <v>203</v>
      </c>
      <c r="E83" s="126">
        <v>1</v>
      </c>
      <c r="F83" s="124"/>
      <c r="G83" s="124">
        <f t="shared" si="1"/>
        <v>0.6</v>
      </c>
    </row>
    <row r="84" s="29" customFormat="1" ht="27.95" customHeight="1" spans="1:7">
      <c r="A84" s="102">
        <v>82</v>
      </c>
      <c r="B84" s="124" t="s">
        <v>204</v>
      </c>
      <c r="C84" s="124" t="s">
        <v>190</v>
      </c>
      <c r="D84" s="125" t="s">
        <v>205</v>
      </c>
      <c r="E84" s="126">
        <v>1</v>
      </c>
      <c r="F84" s="124"/>
      <c r="G84" s="124">
        <f t="shared" si="1"/>
        <v>0.6</v>
      </c>
    </row>
    <row r="85" s="29" customFormat="1" ht="27.95" customHeight="1" spans="1:7">
      <c r="A85" s="102">
        <v>83</v>
      </c>
      <c r="B85" s="124" t="s">
        <v>206</v>
      </c>
      <c r="C85" s="124" t="s">
        <v>56</v>
      </c>
      <c r="D85" s="125" t="s">
        <v>207</v>
      </c>
      <c r="E85" s="126">
        <v>1</v>
      </c>
      <c r="F85" s="124"/>
      <c r="G85" s="124">
        <f t="shared" si="1"/>
        <v>0.6</v>
      </c>
    </row>
    <row r="86" s="29" customFormat="1" ht="27.95" customHeight="1" spans="1:7">
      <c r="A86" s="102">
        <v>84</v>
      </c>
      <c r="B86" s="124" t="s">
        <v>208</v>
      </c>
      <c r="C86" s="124" t="s">
        <v>122</v>
      </c>
      <c r="D86" s="125" t="s">
        <v>209</v>
      </c>
      <c r="E86" s="126">
        <v>1</v>
      </c>
      <c r="F86" s="124"/>
      <c r="G86" s="124">
        <f t="shared" si="1"/>
        <v>0.6</v>
      </c>
    </row>
    <row r="87" s="29" customFormat="1" ht="27.95" customHeight="1" spans="1:7">
      <c r="A87" s="102">
        <v>85</v>
      </c>
      <c r="B87" s="124" t="s">
        <v>210</v>
      </c>
      <c r="C87" s="124" t="s">
        <v>16</v>
      </c>
      <c r="D87" s="125" t="s">
        <v>211</v>
      </c>
      <c r="E87" s="126">
        <v>1</v>
      </c>
      <c r="F87" s="124"/>
      <c r="G87" s="124">
        <f t="shared" si="1"/>
        <v>0.6</v>
      </c>
    </row>
    <row r="88" s="29" customFormat="1" ht="27.95" customHeight="1" spans="1:7">
      <c r="A88" s="102">
        <v>86</v>
      </c>
      <c r="B88" s="124" t="s">
        <v>212</v>
      </c>
      <c r="C88" s="124" t="s">
        <v>213</v>
      </c>
      <c r="D88" s="125" t="s">
        <v>214</v>
      </c>
      <c r="E88" s="126">
        <v>1</v>
      </c>
      <c r="F88" s="124"/>
      <c r="G88" s="124">
        <f t="shared" si="1"/>
        <v>0.6</v>
      </c>
    </row>
    <row r="89" s="29" customFormat="1" ht="27.95" customHeight="1" spans="1:7">
      <c r="A89" s="102">
        <v>87</v>
      </c>
      <c r="B89" s="124" t="s">
        <v>215</v>
      </c>
      <c r="C89" s="124" t="s">
        <v>28</v>
      </c>
      <c r="D89" s="125" t="s">
        <v>216</v>
      </c>
      <c r="E89" s="126">
        <v>1</v>
      </c>
      <c r="F89" s="124"/>
      <c r="G89" s="124">
        <f t="shared" si="1"/>
        <v>0.6</v>
      </c>
    </row>
    <row r="90" s="29" customFormat="1" ht="27.95" customHeight="1" spans="1:7">
      <c r="A90" s="102">
        <v>88</v>
      </c>
      <c r="B90" s="124" t="s">
        <v>217</v>
      </c>
      <c r="C90" s="124" t="s">
        <v>9</v>
      </c>
      <c r="D90" s="125" t="s">
        <v>218</v>
      </c>
      <c r="E90" s="126">
        <v>0.5</v>
      </c>
      <c r="F90" s="124" t="s">
        <v>11</v>
      </c>
      <c r="G90" s="124">
        <f t="shared" si="1"/>
        <v>0.3</v>
      </c>
    </row>
    <row r="91" s="29" customFormat="1" ht="27.95" customHeight="1" spans="1:7">
      <c r="A91" s="102">
        <v>89</v>
      </c>
      <c r="B91" s="124" t="s">
        <v>219</v>
      </c>
      <c r="C91" s="124" t="s">
        <v>99</v>
      </c>
      <c r="D91" s="125" t="s">
        <v>220</v>
      </c>
      <c r="E91" s="126">
        <v>0.5</v>
      </c>
      <c r="F91" s="124" t="s">
        <v>11</v>
      </c>
      <c r="G91" s="124">
        <f t="shared" si="1"/>
        <v>0.3</v>
      </c>
    </row>
    <row r="92" s="29" customFormat="1" ht="27.95" customHeight="1" spans="1:7">
      <c r="A92" s="102">
        <v>90</v>
      </c>
      <c r="B92" s="124" t="s">
        <v>221</v>
      </c>
      <c r="C92" s="124" t="s">
        <v>146</v>
      </c>
      <c r="D92" s="125" t="s">
        <v>222</v>
      </c>
      <c r="E92" s="126">
        <v>1</v>
      </c>
      <c r="F92" s="124"/>
      <c r="G92" s="124">
        <f t="shared" si="1"/>
        <v>0.6</v>
      </c>
    </row>
    <row r="93" s="29" customFormat="1" ht="27.95" customHeight="1" spans="1:7">
      <c r="A93" s="102">
        <v>91</v>
      </c>
      <c r="B93" s="124" t="s">
        <v>223</v>
      </c>
      <c r="C93" s="124" t="s">
        <v>146</v>
      </c>
      <c r="D93" s="125" t="s">
        <v>224</v>
      </c>
      <c r="E93" s="126">
        <v>1</v>
      </c>
      <c r="F93" s="124"/>
      <c r="G93" s="124">
        <f t="shared" si="1"/>
        <v>0.6</v>
      </c>
    </row>
    <row r="94" s="29" customFormat="1" ht="27.95" customHeight="1" spans="1:7">
      <c r="A94" s="102">
        <v>92</v>
      </c>
      <c r="B94" s="124" t="s">
        <v>225</v>
      </c>
      <c r="C94" s="124" t="s">
        <v>16</v>
      </c>
      <c r="D94" s="125" t="s">
        <v>226</v>
      </c>
      <c r="E94" s="126">
        <v>1</v>
      </c>
      <c r="F94" s="124"/>
      <c r="G94" s="124">
        <f t="shared" si="1"/>
        <v>0.6</v>
      </c>
    </row>
    <row r="95" s="29" customFormat="1" ht="27.95" customHeight="1" spans="1:7">
      <c r="A95" s="102">
        <v>93</v>
      </c>
      <c r="B95" s="124" t="s">
        <v>227</v>
      </c>
      <c r="C95" s="124" t="s">
        <v>87</v>
      </c>
      <c r="D95" s="125" t="s">
        <v>228</v>
      </c>
      <c r="E95" s="126">
        <v>1</v>
      </c>
      <c r="F95" s="124"/>
      <c r="G95" s="124">
        <f t="shared" si="1"/>
        <v>0.6</v>
      </c>
    </row>
    <row r="96" s="29" customFormat="1" ht="40" customHeight="1" spans="1:7">
      <c r="A96" s="102">
        <v>94</v>
      </c>
      <c r="B96" s="124" t="s">
        <v>229</v>
      </c>
      <c r="C96" s="124" t="s">
        <v>230</v>
      </c>
      <c r="D96" s="125" t="s">
        <v>231</v>
      </c>
      <c r="E96" s="126">
        <v>0.5</v>
      </c>
      <c r="F96" s="124" t="s">
        <v>11</v>
      </c>
      <c r="G96" s="124">
        <f t="shared" si="1"/>
        <v>0.3</v>
      </c>
    </row>
    <row r="97" s="29" customFormat="1" ht="27.95" customHeight="1" spans="1:7">
      <c r="A97" s="102">
        <v>95</v>
      </c>
      <c r="B97" s="124" t="s">
        <v>232</v>
      </c>
      <c r="C97" s="124" t="s">
        <v>87</v>
      </c>
      <c r="D97" s="125" t="s">
        <v>233</v>
      </c>
      <c r="E97" s="126">
        <v>1</v>
      </c>
      <c r="F97" s="124"/>
      <c r="G97" s="124">
        <f t="shared" si="1"/>
        <v>0.6</v>
      </c>
    </row>
    <row r="98" s="29" customFormat="1" ht="27.95" customHeight="1" spans="1:7">
      <c r="A98" s="102">
        <v>96</v>
      </c>
      <c r="B98" s="124" t="s">
        <v>234</v>
      </c>
      <c r="C98" s="124" t="s">
        <v>146</v>
      </c>
      <c r="D98" s="125" t="s">
        <v>235</v>
      </c>
      <c r="E98" s="126">
        <v>1</v>
      </c>
      <c r="F98" s="124"/>
      <c r="G98" s="124">
        <f t="shared" si="1"/>
        <v>0.6</v>
      </c>
    </row>
    <row r="99" s="29" customFormat="1" ht="27.95" customHeight="1" spans="1:7">
      <c r="A99" s="102">
        <v>97</v>
      </c>
      <c r="B99" s="124" t="s">
        <v>236</v>
      </c>
      <c r="C99" s="124" t="s">
        <v>19</v>
      </c>
      <c r="D99" s="125" t="s">
        <v>237</v>
      </c>
      <c r="E99" s="126">
        <v>1</v>
      </c>
      <c r="F99" s="124"/>
      <c r="G99" s="124">
        <f t="shared" si="1"/>
        <v>0.6</v>
      </c>
    </row>
    <row r="100" s="29" customFormat="1" ht="27.95" customHeight="1" spans="1:7">
      <c r="A100" s="102">
        <v>98</v>
      </c>
      <c r="B100" s="124" t="s">
        <v>238</v>
      </c>
      <c r="C100" s="124" t="s">
        <v>56</v>
      </c>
      <c r="D100" s="125" t="s">
        <v>239</v>
      </c>
      <c r="E100" s="126">
        <v>1</v>
      </c>
      <c r="F100" s="124"/>
      <c r="G100" s="124">
        <f t="shared" si="1"/>
        <v>0.6</v>
      </c>
    </row>
    <row r="101" s="29" customFormat="1" ht="27.95" customHeight="1" spans="1:7">
      <c r="A101" s="102">
        <v>99</v>
      </c>
      <c r="B101" s="124" t="s">
        <v>240</v>
      </c>
      <c r="C101" s="124" t="s">
        <v>130</v>
      </c>
      <c r="D101" s="125" t="s">
        <v>241</v>
      </c>
      <c r="E101" s="126">
        <v>1</v>
      </c>
      <c r="F101" s="124"/>
      <c r="G101" s="124">
        <f t="shared" si="1"/>
        <v>0.6</v>
      </c>
    </row>
    <row r="102" s="29" customFormat="1" ht="27.95" customHeight="1" spans="1:7">
      <c r="A102" s="102">
        <v>100</v>
      </c>
      <c r="B102" s="124" t="s">
        <v>242</v>
      </c>
      <c r="C102" s="124" t="s">
        <v>36</v>
      </c>
      <c r="D102" s="125" t="s">
        <v>243</v>
      </c>
      <c r="E102" s="126">
        <v>1</v>
      </c>
      <c r="F102" s="124"/>
      <c r="G102" s="124">
        <f t="shared" si="1"/>
        <v>0.6</v>
      </c>
    </row>
    <row r="103" s="29" customFormat="1" ht="27.95" customHeight="1" spans="1:7">
      <c r="A103" s="102">
        <v>101</v>
      </c>
      <c r="B103" s="124" t="s">
        <v>244</v>
      </c>
      <c r="C103" s="124" t="s">
        <v>36</v>
      </c>
      <c r="D103" s="125" t="s">
        <v>245</v>
      </c>
      <c r="E103" s="126">
        <v>1</v>
      </c>
      <c r="F103" s="124"/>
      <c r="G103" s="124">
        <f t="shared" si="1"/>
        <v>0.6</v>
      </c>
    </row>
    <row r="104" s="29" customFormat="1" ht="27.95" customHeight="1" spans="1:7">
      <c r="A104" s="102">
        <v>102</v>
      </c>
      <c r="B104" s="124" t="s">
        <v>246</v>
      </c>
      <c r="C104" s="124" t="s">
        <v>36</v>
      </c>
      <c r="D104" s="125" t="s">
        <v>247</v>
      </c>
      <c r="E104" s="126">
        <v>1</v>
      </c>
      <c r="F104" s="124"/>
      <c r="G104" s="124">
        <f t="shared" si="1"/>
        <v>0.6</v>
      </c>
    </row>
    <row r="105" s="29" customFormat="1" ht="27.95" customHeight="1" spans="1:7">
      <c r="A105" s="102">
        <v>103</v>
      </c>
      <c r="B105" s="124" t="s">
        <v>248</v>
      </c>
      <c r="C105" s="124" t="s">
        <v>39</v>
      </c>
      <c r="D105" s="125" t="s">
        <v>249</v>
      </c>
      <c r="E105" s="126">
        <v>1</v>
      </c>
      <c r="F105" s="124"/>
      <c r="G105" s="124">
        <f t="shared" si="1"/>
        <v>0.6</v>
      </c>
    </row>
    <row r="106" s="29" customFormat="1" ht="27.95" customHeight="1" spans="1:7">
      <c r="A106" s="102">
        <v>104</v>
      </c>
      <c r="B106" s="124" t="s">
        <v>250</v>
      </c>
      <c r="C106" s="124" t="s">
        <v>61</v>
      </c>
      <c r="D106" s="125" t="s">
        <v>251</v>
      </c>
      <c r="E106" s="126">
        <v>1</v>
      </c>
      <c r="F106" s="124"/>
      <c r="G106" s="124">
        <f t="shared" si="1"/>
        <v>0.6</v>
      </c>
    </row>
    <row r="107" s="29" customFormat="1" ht="27.95" customHeight="1" spans="1:7">
      <c r="A107" s="102">
        <v>105</v>
      </c>
      <c r="B107" s="124" t="s">
        <v>252</v>
      </c>
      <c r="C107" s="124" t="s">
        <v>253</v>
      </c>
      <c r="D107" s="125" t="s">
        <v>254</v>
      </c>
      <c r="E107" s="126">
        <v>1</v>
      </c>
      <c r="F107" s="124"/>
      <c r="G107" s="124">
        <f t="shared" si="1"/>
        <v>0.6</v>
      </c>
    </row>
    <row r="108" s="29" customFormat="1" ht="27.95" customHeight="1" spans="1:7">
      <c r="A108" s="102">
        <v>106</v>
      </c>
      <c r="B108" s="124" t="s">
        <v>255</v>
      </c>
      <c r="C108" s="124" t="s">
        <v>87</v>
      </c>
      <c r="D108" s="125" t="s">
        <v>256</v>
      </c>
      <c r="E108" s="126">
        <v>1</v>
      </c>
      <c r="F108" s="124"/>
      <c r="G108" s="124">
        <f t="shared" si="1"/>
        <v>0.6</v>
      </c>
    </row>
    <row r="109" s="29" customFormat="1" ht="27.95" customHeight="1" spans="1:7">
      <c r="A109" s="102">
        <v>107</v>
      </c>
      <c r="B109" s="124" t="s">
        <v>257</v>
      </c>
      <c r="C109" s="124" t="s">
        <v>258</v>
      </c>
      <c r="D109" s="125" t="s">
        <v>259</v>
      </c>
      <c r="E109" s="126">
        <v>1</v>
      </c>
      <c r="F109" s="124"/>
      <c r="G109" s="124">
        <f t="shared" si="1"/>
        <v>0.6</v>
      </c>
    </row>
    <row r="110" s="29" customFormat="1" ht="27.95" customHeight="1" spans="1:7">
      <c r="A110" s="102">
        <v>108</v>
      </c>
      <c r="B110" s="124" t="s">
        <v>260</v>
      </c>
      <c r="C110" s="124" t="s">
        <v>28</v>
      </c>
      <c r="D110" s="125" t="s">
        <v>261</v>
      </c>
      <c r="E110" s="126">
        <v>1</v>
      </c>
      <c r="F110" s="124"/>
      <c r="G110" s="124">
        <f t="shared" si="1"/>
        <v>0.6</v>
      </c>
    </row>
    <row r="111" s="29" customFormat="1" ht="27.95" customHeight="1" spans="1:7">
      <c r="A111" s="102">
        <v>109</v>
      </c>
      <c r="B111" s="124" t="s">
        <v>262</v>
      </c>
      <c r="C111" s="124" t="s">
        <v>263</v>
      </c>
      <c r="D111" s="125" t="s">
        <v>264</v>
      </c>
      <c r="E111" s="126">
        <v>1</v>
      </c>
      <c r="F111" s="124"/>
      <c r="G111" s="124">
        <f t="shared" si="1"/>
        <v>0.6</v>
      </c>
    </row>
    <row r="112" s="29" customFormat="1" ht="27.95" customHeight="1" spans="1:7">
      <c r="A112" s="102">
        <v>110</v>
      </c>
      <c r="B112" s="124" t="s">
        <v>265</v>
      </c>
      <c r="C112" s="124" t="s">
        <v>146</v>
      </c>
      <c r="D112" s="125" t="s">
        <v>266</v>
      </c>
      <c r="E112" s="126">
        <v>0.5</v>
      </c>
      <c r="F112" s="124" t="s">
        <v>11</v>
      </c>
      <c r="G112" s="124">
        <f t="shared" si="1"/>
        <v>0.3</v>
      </c>
    </row>
    <row r="113" s="29" customFormat="1" ht="27.95" customHeight="1" spans="1:7">
      <c r="A113" s="102">
        <v>111</v>
      </c>
      <c r="B113" s="124" t="s">
        <v>267</v>
      </c>
      <c r="C113" s="124" t="s">
        <v>122</v>
      </c>
      <c r="D113" s="125" t="s">
        <v>268</v>
      </c>
      <c r="E113" s="126">
        <v>1</v>
      </c>
      <c r="F113" s="124"/>
      <c r="G113" s="124">
        <f t="shared" si="1"/>
        <v>0.6</v>
      </c>
    </row>
    <row r="114" s="29" customFormat="1" ht="27.95" customHeight="1" spans="1:7">
      <c r="A114" s="102">
        <v>112</v>
      </c>
      <c r="B114" s="124" t="s">
        <v>269</v>
      </c>
      <c r="C114" s="124" t="s">
        <v>53</v>
      </c>
      <c r="D114" s="125" t="s">
        <v>270</v>
      </c>
      <c r="E114" s="126">
        <v>1</v>
      </c>
      <c r="F114" s="124"/>
      <c r="G114" s="124">
        <f t="shared" si="1"/>
        <v>0.6</v>
      </c>
    </row>
    <row r="115" s="29" customFormat="1" ht="27.95" customHeight="1" spans="1:7">
      <c r="A115" s="102">
        <v>113</v>
      </c>
      <c r="B115" s="124" t="s">
        <v>271</v>
      </c>
      <c r="C115" s="124" t="s">
        <v>272</v>
      </c>
      <c r="D115" s="125" t="s">
        <v>273</v>
      </c>
      <c r="E115" s="126">
        <v>1</v>
      </c>
      <c r="F115" s="124"/>
      <c r="G115" s="124">
        <f t="shared" si="1"/>
        <v>0.6</v>
      </c>
    </row>
    <row r="116" s="29" customFormat="1" ht="27.95" customHeight="1" spans="1:7">
      <c r="A116" s="102">
        <v>114</v>
      </c>
      <c r="B116" s="124" t="s">
        <v>274</v>
      </c>
      <c r="C116" s="124" t="s">
        <v>146</v>
      </c>
      <c r="D116" s="125" t="s">
        <v>275</v>
      </c>
      <c r="E116" s="126">
        <v>1</v>
      </c>
      <c r="F116" s="124"/>
      <c r="G116" s="124">
        <f t="shared" si="1"/>
        <v>0.6</v>
      </c>
    </row>
    <row r="117" s="29" customFormat="1" ht="27.95" customHeight="1" spans="1:7">
      <c r="A117" s="102">
        <v>115</v>
      </c>
      <c r="B117" s="124" t="s">
        <v>276</v>
      </c>
      <c r="C117" s="124" t="s">
        <v>230</v>
      </c>
      <c r="D117" s="125" t="s">
        <v>277</v>
      </c>
      <c r="E117" s="126">
        <v>1</v>
      </c>
      <c r="F117" s="124"/>
      <c r="G117" s="124">
        <f t="shared" si="1"/>
        <v>0.6</v>
      </c>
    </row>
    <row r="118" s="29" customFormat="1" ht="27.95" customHeight="1" spans="1:7">
      <c r="A118" s="102">
        <v>116</v>
      </c>
      <c r="B118" s="124" t="s">
        <v>278</v>
      </c>
      <c r="C118" s="124" t="s">
        <v>16</v>
      </c>
      <c r="D118" s="125" t="s">
        <v>279</v>
      </c>
      <c r="E118" s="126">
        <v>1</v>
      </c>
      <c r="F118" s="124"/>
      <c r="G118" s="124">
        <f t="shared" si="1"/>
        <v>0.6</v>
      </c>
    </row>
    <row r="119" s="29" customFormat="1" ht="27.95" customHeight="1" spans="1:7">
      <c r="A119" s="102">
        <v>117</v>
      </c>
      <c r="B119" s="124" t="s">
        <v>280</v>
      </c>
      <c r="C119" s="124" t="s">
        <v>122</v>
      </c>
      <c r="D119" s="125" t="s">
        <v>281</v>
      </c>
      <c r="E119" s="126">
        <v>1</v>
      </c>
      <c r="F119" s="124"/>
      <c r="G119" s="124">
        <f t="shared" si="1"/>
        <v>0.6</v>
      </c>
    </row>
    <row r="120" s="29" customFormat="1" ht="27.95" customHeight="1" spans="1:7">
      <c r="A120" s="102">
        <v>118</v>
      </c>
      <c r="B120" s="124" t="s">
        <v>282</v>
      </c>
      <c r="C120" s="124" t="s">
        <v>19</v>
      </c>
      <c r="D120" s="125" t="s">
        <v>283</v>
      </c>
      <c r="E120" s="126">
        <v>1</v>
      </c>
      <c r="F120" s="124"/>
      <c r="G120" s="124">
        <f t="shared" si="1"/>
        <v>0.6</v>
      </c>
    </row>
    <row r="121" s="29" customFormat="1" ht="27.95" customHeight="1" spans="1:7">
      <c r="A121" s="102">
        <v>119</v>
      </c>
      <c r="B121" s="124" t="s">
        <v>284</v>
      </c>
      <c r="C121" s="124" t="s">
        <v>159</v>
      </c>
      <c r="D121" s="125" t="s">
        <v>285</v>
      </c>
      <c r="E121" s="126">
        <v>1</v>
      </c>
      <c r="F121" s="124"/>
      <c r="G121" s="124">
        <f t="shared" si="1"/>
        <v>0.6</v>
      </c>
    </row>
    <row r="122" s="29" customFormat="1" ht="27.95" customHeight="1" spans="1:7">
      <c r="A122" s="102">
        <v>120</v>
      </c>
      <c r="B122" s="124" t="s">
        <v>286</v>
      </c>
      <c r="C122" s="124" t="s">
        <v>28</v>
      </c>
      <c r="D122" s="125" t="s">
        <v>287</v>
      </c>
      <c r="E122" s="126">
        <v>1</v>
      </c>
      <c r="F122" s="124"/>
      <c r="G122" s="124">
        <f t="shared" si="1"/>
        <v>0.6</v>
      </c>
    </row>
    <row r="123" s="29" customFormat="1" ht="27.95" customHeight="1" spans="1:7">
      <c r="A123" s="102">
        <v>121</v>
      </c>
      <c r="B123" s="124" t="s">
        <v>288</v>
      </c>
      <c r="C123" s="124" t="s">
        <v>99</v>
      </c>
      <c r="D123" s="125" t="s">
        <v>289</v>
      </c>
      <c r="E123" s="126">
        <v>1</v>
      </c>
      <c r="F123" s="124"/>
      <c r="G123" s="124">
        <f t="shared" si="1"/>
        <v>0.6</v>
      </c>
    </row>
    <row r="124" s="29" customFormat="1" ht="27.95" customHeight="1" spans="1:7">
      <c r="A124" s="102">
        <v>122</v>
      </c>
      <c r="B124" s="124" t="s">
        <v>290</v>
      </c>
      <c r="C124" s="124" t="s">
        <v>84</v>
      </c>
      <c r="D124" s="125" t="s">
        <v>291</v>
      </c>
      <c r="E124" s="126">
        <v>1</v>
      </c>
      <c r="F124" s="124"/>
      <c r="G124" s="124">
        <f t="shared" si="1"/>
        <v>0.6</v>
      </c>
    </row>
    <row r="125" s="29" customFormat="1" ht="27.95" customHeight="1" spans="1:7">
      <c r="A125" s="102">
        <v>123</v>
      </c>
      <c r="B125" s="124" t="s">
        <v>292</v>
      </c>
      <c r="C125" s="124" t="s">
        <v>253</v>
      </c>
      <c r="D125" s="125" t="s">
        <v>293</v>
      </c>
      <c r="E125" s="126">
        <v>1</v>
      </c>
      <c r="F125" s="124"/>
      <c r="G125" s="124">
        <f t="shared" si="1"/>
        <v>0.6</v>
      </c>
    </row>
    <row r="126" s="29" customFormat="1" ht="27.95" customHeight="1" spans="1:7">
      <c r="A126" s="102">
        <v>124</v>
      </c>
      <c r="B126" s="124" t="s">
        <v>294</v>
      </c>
      <c r="C126" s="124" t="s">
        <v>263</v>
      </c>
      <c r="D126" s="125" t="s">
        <v>295</v>
      </c>
      <c r="E126" s="126">
        <v>0.5</v>
      </c>
      <c r="F126" s="124" t="s">
        <v>11</v>
      </c>
      <c r="G126" s="124">
        <f t="shared" si="1"/>
        <v>0.3</v>
      </c>
    </row>
    <row r="127" s="29" customFormat="1" ht="27.95" customHeight="1" spans="1:7">
      <c r="A127" s="102">
        <v>125</v>
      </c>
      <c r="B127" s="124" t="s">
        <v>296</v>
      </c>
      <c r="C127" s="124" t="s">
        <v>53</v>
      </c>
      <c r="D127" s="125" t="s">
        <v>297</v>
      </c>
      <c r="E127" s="126">
        <v>1</v>
      </c>
      <c r="F127" s="124"/>
      <c r="G127" s="124">
        <f t="shared" si="1"/>
        <v>0.6</v>
      </c>
    </row>
    <row r="128" s="29" customFormat="1" ht="27.95" customHeight="1" spans="1:7">
      <c r="A128" s="102">
        <v>126</v>
      </c>
      <c r="B128" s="124" t="s">
        <v>298</v>
      </c>
      <c r="C128" s="124" t="s">
        <v>146</v>
      </c>
      <c r="D128" s="125" t="s">
        <v>299</v>
      </c>
      <c r="E128" s="126">
        <v>1</v>
      </c>
      <c r="F128" s="124"/>
      <c r="G128" s="124">
        <f t="shared" si="1"/>
        <v>0.6</v>
      </c>
    </row>
    <row r="129" s="29" customFormat="1" ht="27.95" customHeight="1" spans="1:7">
      <c r="A129" s="102">
        <v>127</v>
      </c>
      <c r="B129" s="124" t="s">
        <v>300</v>
      </c>
      <c r="C129" s="124" t="s">
        <v>28</v>
      </c>
      <c r="D129" s="125" t="s">
        <v>301</v>
      </c>
      <c r="E129" s="126">
        <v>0.5</v>
      </c>
      <c r="F129" s="124" t="s">
        <v>11</v>
      </c>
      <c r="G129" s="124">
        <f t="shared" si="1"/>
        <v>0.3</v>
      </c>
    </row>
    <row r="130" s="29" customFormat="1" ht="27.95" customHeight="1" spans="1:7">
      <c r="A130" s="102">
        <v>128</v>
      </c>
      <c r="B130" s="124" t="s">
        <v>302</v>
      </c>
      <c r="C130" s="124" t="s">
        <v>303</v>
      </c>
      <c r="D130" s="125" t="s">
        <v>304</v>
      </c>
      <c r="E130" s="126">
        <v>1</v>
      </c>
      <c r="F130" s="124"/>
      <c r="G130" s="124">
        <f t="shared" si="1"/>
        <v>0.6</v>
      </c>
    </row>
    <row r="131" s="29" customFormat="1" ht="27.95" customHeight="1" spans="1:7">
      <c r="A131" s="102">
        <v>129</v>
      </c>
      <c r="B131" s="124" t="s">
        <v>305</v>
      </c>
      <c r="C131" s="124" t="s">
        <v>9</v>
      </c>
      <c r="D131" s="125" t="s">
        <v>306</v>
      </c>
      <c r="E131" s="126">
        <v>0.5</v>
      </c>
      <c r="F131" s="124" t="s">
        <v>11</v>
      </c>
      <c r="G131" s="124">
        <f t="shared" si="1"/>
        <v>0.3</v>
      </c>
    </row>
    <row r="132" s="29" customFormat="1" ht="27.95" customHeight="1" spans="1:7">
      <c r="A132" s="102">
        <v>130</v>
      </c>
      <c r="B132" s="124" t="s">
        <v>307</v>
      </c>
      <c r="C132" s="124" t="s">
        <v>53</v>
      </c>
      <c r="D132" s="125" t="s">
        <v>308</v>
      </c>
      <c r="E132" s="126">
        <v>0.5</v>
      </c>
      <c r="F132" s="124" t="s">
        <v>11</v>
      </c>
      <c r="G132" s="124">
        <f t="shared" ref="G132:G195" si="2">E132*0.6</f>
        <v>0.3</v>
      </c>
    </row>
    <row r="133" s="29" customFormat="1" ht="27.95" customHeight="1" spans="1:7">
      <c r="A133" s="102">
        <v>131</v>
      </c>
      <c r="B133" s="124" t="s">
        <v>309</v>
      </c>
      <c r="C133" s="124" t="s">
        <v>310</v>
      </c>
      <c r="D133" s="125" t="s">
        <v>311</v>
      </c>
      <c r="E133" s="126">
        <v>1</v>
      </c>
      <c r="F133" s="124"/>
      <c r="G133" s="124">
        <f t="shared" si="2"/>
        <v>0.6</v>
      </c>
    </row>
    <row r="134" s="29" customFormat="1" ht="27.95" customHeight="1" spans="1:7">
      <c r="A134" s="102">
        <v>132</v>
      </c>
      <c r="B134" s="124" t="s">
        <v>312</v>
      </c>
      <c r="C134" s="124" t="s">
        <v>16</v>
      </c>
      <c r="D134" s="125" t="s">
        <v>313</v>
      </c>
      <c r="E134" s="126">
        <v>0.5</v>
      </c>
      <c r="F134" s="124" t="s">
        <v>11</v>
      </c>
      <c r="G134" s="124">
        <f t="shared" si="2"/>
        <v>0.3</v>
      </c>
    </row>
    <row r="135" s="29" customFormat="1" ht="27.95" customHeight="1" spans="1:7">
      <c r="A135" s="102">
        <v>133</v>
      </c>
      <c r="B135" s="124" t="s">
        <v>314</v>
      </c>
      <c r="C135" s="124" t="s">
        <v>146</v>
      </c>
      <c r="D135" s="125" t="s">
        <v>315</v>
      </c>
      <c r="E135" s="126">
        <v>1</v>
      </c>
      <c r="F135" s="124"/>
      <c r="G135" s="124">
        <f t="shared" si="2"/>
        <v>0.6</v>
      </c>
    </row>
    <row r="136" s="29" customFormat="1" ht="27.95" customHeight="1" spans="1:7">
      <c r="A136" s="102">
        <v>134</v>
      </c>
      <c r="B136" s="124" t="s">
        <v>316</v>
      </c>
      <c r="C136" s="124" t="s">
        <v>130</v>
      </c>
      <c r="D136" s="125" t="s">
        <v>317</v>
      </c>
      <c r="E136" s="126">
        <v>1</v>
      </c>
      <c r="F136" s="124"/>
      <c r="G136" s="124">
        <f t="shared" si="2"/>
        <v>0.6</v>
      </c>
    </row>
    <row r="137" s="29" customFormat="1" ht="27.95" customHeight="1" spans="1:7">
      <c r="A137" s="102">
        <v>135</v>
      </c>
      <c r="B137" s="124" t="s">
        <v>318</v>
      </c>
      <c r="C137" s="124" t="s">
        <v>56</v>
      </c>
      <c r="D137" s="125" t="s">
        <v>319</v>
      </c>
      <c r="E137" s="126">
        <v>1</v>
      </c>
      <c r="F137" s="124"/>
      <c r="G137" s="124">
        <f t="shared" si="2"/>
        <v>0.6</v>
      </c>
    </row>
    <row r="138" s="29" customFormat="1" ht="27.95" customHeight="1" spans="1:7">
      <c r="A138" s="102">
        <v>136</v>
      </c>
      <c r="B138" s="124" t="s">
        <v>320</v>
      </c>
      <c r="C138" s="124" t="s">
        <v>22</v>
      </c>
      <c r="D138" s="125" t="s">
        <v>321</v>
      </c>
      <c r="E138" s="126">
        <v>1</v>
      </c>
      <c r="F138" s="124"/>
      <c r="G138" s="124">
        <f t="shared" si="2"/>
        <v>0.6</v>
      </c>
    </row>
    <row r="139" s="29" customFormat="1" ht="27.95" customHeight="1" spans="1:7">
      <c r="A139" s="102">
        <v>137</v>
      </c>
      <c r="B139" s="124" t="s">
        <v>322</v>
      </c>
      <c r="C139" s="124" t="s">
        <v>22</v>
      </c>
      <c r="D139" s="125" t="s">
        <v>323</v>
      </c>
      <c r="E139" s="126">
        <v>1</v>
      </c>
      <c r="F139" s="124"/>
      <c r="G139" s="124">
        <f t="shared" si="2"/>
        <v>0.6</v>
      </c>
    </row>
    <row r="140" s="29" customFormat="1" ht="27.95" customHeight="1" spans="1:7">
      <c r="A140" s="102">
        <v>138</v>
      </c>
      <c r="B140" s="124" t="s">
        <v>324</v>
      </c>
      <c r="C140" s="124" t="s">
        <v>84</v>
      </c>
      <c r="D140" s="125" t="s">
        <v>325</v>
      </c>
      <c r="E140" s="126">
        <v>1</v>
      </c>
      <c r="F140" s="124"/>
      <c r="G140" s="124">
        <f t="shared" si="2"/>
        <v>0.6</v>
      </c>
    </row>
    <row r="141" s="29" customFormat="1" ht="27.95" customHeight="1" spans="1:7">
      <c r="A141" s="102">
        <v>139</v>
      </c>
      <c r="B141" s="124" t="s">
        <v>326</v>
      </c>
      <c r="C141" s="124" t="s">
        <v>263</v>
      </c>
      <c r="D141" s="125" t="s">
        <v>327</v>
      </c>
      <c r="E141" s="126">
        <v>1</v>
      </c>
      <c r="F141" s="124"/>
      <c r="G141" s="124">
        <f t="shared" si="2"/>
        <v>0.6</v>
      </c>
    </row>
    <row r="142" s="29" customFormat="1" ht="27.95" customHeight="1" spans="1:7">
      <c r="A142" s="102">
        <v>140</v>
      </c>
      <c r="B142" s="124" t="s">
        <v>328</v>
      </c>
      <c r="C142" s="124" t="s">
        <v>130</v>
      </c>
      <c r="D142" s="125" t="s">
        <v>329</v>
      </c>
      <c r="E142" s="126">
        <v>1</v>
      </c>
      <c r="F142" s="124"/>
      <c r="G142" s="124">
        <f t="shared" si="2"/>
        <v>0.6</v>
      </c>
    </row>
    <row r="143" s="29" customFormat="1" ht="27.95" customHeight="1" spans="1:7">
      <c r="A143" s="102">
        <v>141</v>
      </c>
      <c r="B143" s="124" t="s">
        <v>330</v>
      </c>
      <c r="C143" s="124" t="s">
        <v>16</v>
      </c>
      <c r="D143" s="125" t="s">
        <v>331</v>
      </c>
      <c r="E143" s="126">
        <v>1</v>
      </c>
      <c r="F143" s="124"/>
      <c r="G143" s="124">
        <f t="shared" si="2"/>
        <v>0.6</v>
      </c>
    </row>
    <row r="144" s="29" customFormat="1" ht="27.95" customHeight="1" spans="1:7">
      <c r="A144" s="102">
        <v>142</v>
      </c>
      <c r="B144" s="124" t="s">
        <v>332</v>
      </c>
      <c r="C144" s="124" t="s">
        <v>19</v>
      </c>
      <c r="D144" s="125" t="s">
        <v>333</v>
      </c>
      <c r="E144" s="126">
        <v>1</v>
      </c>
      <c r="F144" s="124"/>
      <c r="G144" s="124">
        <f t="shared" si="2"/>
        <v>0.6</v>
      </c>
    </row>
    <row r="145" s="29" customFormat="1" ht="27.95" customHeight="1" spans="1:7">
      <c r="A145" s="102">
        <v>143</v>
      </c>
      <c r="B145" s="124" t="s">
        <v>334</v>
      </c>
      <c r="C145" s="124" t="s">
        <v>122</v>
      </c>
      <c r="D145" s="125" t="s">
        <v>335</v>
      </c>
      <c r="E145" s="126">
        <v>0.5</v>
      </c>
      <c r="F145" s="124" t="s">
        <v>11</v>
      </c>
      <c r="G145" s="124">
        <f t="shared" si="2"/>
        <v>0.3</v>
      </c>
    </row>
    <row r="146" s="29" customFormat="1" ht="27.95" customHeight="1" spans="1:7">
      <c r="A146" s="102">
        <v>144</v>
      </c>
      <c r="B146" s="124" t="s">
        <v>336</v>
      </c>
      <c r="C146" s="124" t="s">
        <v>337</v>
      </c>
      <c r="D146" s="125" t="s">
        <v>338</v>
      </c>
      <c r="E146" s="126">
        <v>0.5</v>
      </c>
      <c r="F146" s="124" t="s">
        <v>11</v>
      </c>
      <c r="G146" s="124">
        <f t="shared" si="2"/>
        <v>0.3</v>
      </c>
    </row>
    <row r="147" s="29" customFormat="1" ht="27.95" customHeight="1" spans="1:7">
      <c r="A147" s="102">
        <v>145</v>
      </c>
      <c r="B147" s="124" t="s">
        <v>339</v>
      </c>
      <c r="C147" s="124" t="s">
        <v>19</v>
      </c>
      <c r="D147" s="125" t="s">
        <v>340</v>
      </c>
      <c r="E147" s="126">
        <v>0.5</v>
      </c>
      <c r="F147" s="124" t="s">
        <v>11</v>
      </c>
      <c r="G147" s="124">
        <f t="shared" si="2"/>
        <v>0.3</v>
      </c>
    </row>
    <row r="148" s="29" customFormat="1" ht="27.95" customHeight="1" spans="1:7">
      <c r="A148" s="102">
        <v>146</v>
      </c>
      <c r="B148" s="124" t="s">
        <v>341</v>
      </c>
      <c r="C148" s="124" t="s">
        <v>122</v>
      </c>
      <c r="D148" s="125" t="s">
        <v>342</v>
      </c>
      <c r="E148" s="126">
        <v>1</v>
      </c>
      <c r="F148" s="124"/>
      <c r="G148" s="124">
        <f t="shared" si="2"/>
        <v>0.6</v>
      </c>
    </row>
    <row r="149" s="29" customFormat="1" ht="27.95" customHeight="1" spans="1:7">
      <c r="A149" s="102">
        <v>147</v>
      </c>
      <c r="B149" s="124" t="s">
        <v>343</v>
      </c>
      <c r="C149" s="124" t="s">
        <v>122</v>
      </c>
      <c r="D149" s="125" t="s">
        <v>344</v>
      </c>
      <c r="E149" s="126">
        <v>1</v>
      </c>
      <c r="F149" s="124"/>
      <c r="G149" s="124">
        <f t="shared" si="2"/>
        <v>0.6</v>
      </c>
    </row>
    <row r="150" s="29" customFormat="1" ht="27.95" customHeight="1" spans="1:7">
      <c r="A150" s="102">
        <v>148</v>
      </c>
      <c r="B150" s="124" t="s">
        <v>345</v>
      </c>
      <c r="C150" s="124" t="s">
        <v>69</v>
      </c>
      <c r="D150" s="125" t="s">
        <v>346</v>
      </c>
      <c r="E150" s="126">
        <v>1</v>
      </c>
      <c r="F150" s="124"/>
      <c r="G150" s="124">
        <f t="shared" si="2"/>
        <v>0.6</v>
      </c>
    </row>
    <row r="151" s="29" customFormat="1" ht="27.95" customHeight="1" spans="1:7">
      <c r="A151" s="102">
        <v>149</v>
      </c>
      <c r="B151" s="124" t="s">
        <v>347</v>
      </c>
      <c r="C151" s="124" t="s">
        <v>9</v>
      </c>
      <c r="D151" s="125" t="s">
        <v>348</v>
      </c>
      <c r="E151" s="126">
        <v>1</v>
      </c>
      <c r="F151" s="124"/>
      <c r="G151" s="124">
        <f t="shared" si="2"/>
        <v>0.6</v>
      </c>
    </row>
    <row r="152" s="29" customFormat="1" ht="27.95" customHeight="1" spans="1:7">
      <c r="A152" s="102">
        <v>150</v>
      </c>
      <c r="B152" s="124" t="s">
        <v>349</v>
      </c>
      <c r="C152" s="124" t="s">
        <v>28</v>
      </c>
      <c r="D152" s="125" t="s">
        <v>350</v>
      </c>
      <c r="E152" s="126">
        <v>0.5</v>
      </c>
      <c r="F152" s="124" t="s">
        <v>11</v>
      </c>
      <c r="G152" s="124">
        <f t="shared" si="2"/>
        <v>0.3</v>
      </c>
    </row>
    <row r="153" s="29" customFormat="1" ht="27.95" customHeight="1" spans="1:7">
      <c r="A153" s="102">
        <v>151</v>
      </c>
      <c r="B153" s="124" t="s">
        <v>351</v>
      </c>
      <c r="C153" s="124" t="s">
        <v>122</v>
      </c>
      <c r="D153" s="125" t="s">
        <v>352</v>
      </c>
      <c r="E153" s="126">
        <v>1</v>
      </c>
      <c r="F153" s="124"/>
      <c r="G153" s="124">
        <f t="shared" si="2"/>
        <v>0.6</v>
      </c>
    </row>
    <row r="154" s="29" customFormat="1" ht="27.95" customHeight="1" spans="1:7">
      <c r="A154" s="102">
        <v>152</v>
      </c>
      <c r="B154" s="124" t="s">
        <v>353</v>
      </c>
      <c r="C154" s="124" t="s">
        <v>303</v>
      </c>
      <c r="D154" s="125" t="s">
        <v>354</v>
      </c>
      <c r="E154" s="126">
        <v>1</v>
      </c>
      <c r="F154" s="124"/>
      <c r="G154" s="124">
        <f t="shared" si="2"/>
        <v>0.6</v>
      </c>
    </row>
    <row r="155" s="29" customFormat="1" ht="39" customHeight="1" spans="1:7">
      <c r="A155" s="102">
        <v>153</v>
      </c>
      <c r="B155" s="124" t="s">
        <v>355</v>
      </c>
      <c r="C155" s="124" t="s">
        <v>53</v>
      </c>
      <c r="D155" s="125" t="s">
        <v>356</v>
      </c>
      <c r="E155" s="126">
        <v>1</v>
      </c>
      <c r="F155" s="124"/>
      <c r="G155" s="124">
        <f t="shared" si="2"/>
        <v>0.6</v>
      </c>
    </row>
    <row r="156" s="29" customFormat="1" ht="27.95" customHeight="1" spans="1:7">
      <c r="A156" s="102">
        <v>154</v>
      </c>
      <c r="B156" s="124" t="s">
        <v>357</v>
      </c>
      <c r="C156" s="124" t="s">
        <v>16</v>
      </c>
      <c r="D156" s="125" t="s">
        <v>358</v>
      </c>
      <c r="E156" s="126">
        <v>1</v>
      </c>
      <c r="F156" s="124"/>
      <c r="G156" s="124">
        <f t="shared" si="2"/>
        <v>0.6</v>
      </c>
    </row>
    <row r="157" s="29" customFormat="1" ht="27.95" customHeight="1" spans="1:7">
      <c r="A157" s="102">
        <v>155</v>
      </c>
      <c r="B157" s="124" t="s">
        <v>359</v>
      </c>
      <c r="C157" s="124" t="s">
        <v>125</v>
      </c>
      <c r="D157" s="125" t="s">
        <v>360</v>
      </c>
      <c r="E157" s="126">
        <v>0.5</v>
      </c>
      <c r="F157" s="124" t="s">
        <v>11</v>
      </c>
      <c r="G157" s="124">
        <f t="shared" si="2"/>
        <v>0.3</v>
      </c>
    </row>
    <row r="158" s="29" customFormat="1" ht="27.95" customHeight="1" spans="1:7">
      <c r="A158" s="102">
        <v>156</v>
      </c>
      <c r="B158" s="124" t="s">
        <v>361</v>
      </c>
      <c r="C158" s="124" t="s">
        <v>130</v>
      </c>
      <c r="D158" s="125" t="s">
        <v>362</v>
      </c>
      <c r="E158" s="126">
        <v>1</v>
      </c>
      <c r="F158" s="124"/>
      <c r="G158" s="124">
        <f t="shared" si="2"/>
        <v>0.6</v>
      </c>
    </row>
    <row r="159" s="29" customFormat="1" ht="27.95" customHeight="1" spans="1:7">
      <c r="A159" s="102">
        <v>157</v>
      </c>
      <c r="B159" s="124" t="s">
        <v>363</v>
      </c>
      <c r="C159" s="124" t="s">
        <v>122</v>
      </c>
      <c r="D159" s="125" t="s">
        <v>364</v>
      </c>
      <c r="E159" s="126">
        <v>0.5</v>
      </c>
      <c r="F159" s="124" t="s">
        <v>11</v>
      </c>
      <c r="G159" s="124">
        <f t="shared" si="2"/>
        <v>0.3</v>
      </c>
    </row>
    <row r="160" s="29" customFormat="1" ht="27.95" customHeight="1" spans="1:7">
      <c r="A160" s="102">
        <v>158</v>
      </c>
      <c r="B160" s="124" t="s">
        <v>365</v>
      </c>
      <c r="C160" s="124" t="s">
        <v>84</v>
      </c>
      <c r="D160" s="125" t="s">
        <v>366</v>
      </c>
      <c r="E160" s="126">
        <v>1</v>
      </c>
      <c r="F160" s="124"/>
      <c r="G160" s="124">
        <f t="shared" si="2"/>
        <v>0.6</v>
      </c>
    </row>
    <row r="161" s="29" customFormat="1" ht="27.95" customHeight="1" spans="1:7">
      <c r="A161" s="102">
        <v>159</v>
      </c>
      <c r="B161" s="124" t="s">
        <v>367</v>
      </c>
      <c r="C161" s="124" t="s">
        <v>122</v>
      </c>
      <c r="D161" s="125" t="s">
        <v>368</v>
      </c>
      <c r="E161" s="126">
        <v>1</v>
      </c>
      <c r="F161" s="124"/>
      <c r="G161" s="124">
        <f t="shared" si="2"/>
        <v>0.6</v>
      </c>
    </row>
    <row r="162" s="29" customFormat="1" ht="27.95" customHeight="1" spans="1:7">
      <c r="A162" s="102">
        <v>160</v>
      </c>
      <c r="B162" s="124" t="s">
        <v>369</v>
      </c>
      <c r="C162" s="124" t="s">
        <v>84</v>
      </c>
      <c r="D162" s="125" t="s">
        <v>370</v>
      </c>
      <c r="E162" s="126">
        <v>1</v>
      </c>
      <c r="F162" s="124"/>
      <c r="G162" s="124">
        <f t="shared" si="2"/>
        <v>0.6</v>
      </c>
    </row>
    <row r="163" s="29" customFormat="1" ht="27.95" customHeight="1" spans="1:7">
      <c r="A163" s="102">
        <v>161</v>
      </c>
      <c r="B163" s="124" t="s">
        <v>371</v>
      </c>
      <c r="C163" s="124" t="s">
        <v>372</v>
      </c>
      <c r="D163" s="125" t="s">
        <v>373</v>
      </c>
      <c r="E163" s="126">
        <v>1</v>
      </c>
      <c r="F163" s="124"/>
      <c r="G163" s="124">
        <f t="shared" si="2"/>
        <v>0.6</v>
      </c>
    </row>
    <row r="164" s="29" customFormat="1" ht="27.95" customHeight="1" spans="1:7">
      <c r="A164" s="102">
        <v>162</v>
      </c>
      <c r="B164" s="124" t="s">
        <v>374</v>
      </c>
      <c r="C164" s="124" t="s">
        <v>146</v>
      </c>
      <c r="D164" s="125" t="s">
        <v>375</v>
      </c>
      <c r="E164" s="126">
        <v>1</v>
      </c>
      <c r="F164" s="124"/>
      <c r="G164" s="124">
        <f t="shared" si="2"/>
        <v>0.6</v>
      </c>
    </row>
    <row r="165" s="29" customFormat="1" ht="27.95" customHeight="1" spans="1:7">
      <c r="A165" s="102">
        <v>163</v>
      </c>
      <c r="B165" s="124" t="s">
        <v>376</v>
      </c>
      <c r="C165" s="124" t="s">
        <v>48</v>
      </c>
      <c r="D165" s="125" t="s">
        <v>377</v>
      </c>
      <c r="E165" s="126">
        <v>0.5</v>
      </c>
      <c r="F165" s="124" t="s">
        <v>11</v>
      </c>
      <c r="G165" s="124">
        <f t="shared" si="2"/>
        <v>0.3</v>
      </c>
    </row>
    <row r="166" s="29" customFormat="1" ht="27.95" customHeight="1" spans="1:7">
      <c r="A166" s="102">
        <v>164</v>
      </c>
      <c r="B166" s="124" t="s">
        <v>378</v>
      </c>
      <c r="C166" s="124" t="s">
        <v>130</v>
      </c>
      <c r="D166" s="125" t="s">
        <v>379</v>
      </c>
      <c r="E166" s="126">
        <v>1</v>
      </c>
      <c r="F166" s="124"/>
      <c r="G166" s="124">
        <f t="shared" si="2"/>
        <v>0.6</v>
      </c>
    </row>
    <row r="167" s="29" customFormat="1" ht="27.95" customHeight="1" spans="1:7">
      <c r="A167" s="102">
        <v>165</v>
      </c>
      <c r="B167" s="124" t="s">
        <v>380</v>
      </c>
      <c r="C167" s="124" t="s">
        <v>153</v>
      </c>
      <c r="D167" s="125" t="s">
        <v>381</v>
      </c>
      <c r="E167" s="126">
        <v>1</v>
      </c>
      <c r="F167" s="124"/>
      <c r="G167" s="124">
        <f t="shared" si="2"/>
        <v>0.6</v>
      </c>
    </row>
    <row r="168" s="29" customFormat="1" ht="27.95" customHeight="1" spans="1:7">
      <c r="A168" s="102">
        <v>166</v>
      </c>
      <c r="B168" s="124" t="s">
        <v>382</v>
      </c>
      <c r="C168" s="124" t="s">
        <v>122</v>
      </c>
      <c r="D168" s="125" t="s">
        <v>383</v>
      </c>
      <c r="E168" s="126">
        <v>1</v>
      </c>
      <c r="F168" s="124"/>
      <c r="G168" s="124">
        <f t="shared" si="2"/>
        <v>0.6</v>
      </c>
    </row>
    <row r="169" s="29" customFormat="1" ht="27.95" customHeight="1" spans="1:7">
      <c r="A169" s="102">
        <v>167</v>
      </c>
      <c r="B169" s="124" t="s">
        <v>384</v>
      </c>
      <c r="C169" s="124" t="s">
        <v>19</v>
      </c>
      <c r="D169" s="125" t="s">
        <v>385</v>
      </c>
      <c r="E169" s="126">
        <v>1</v>
      </c>
      <c r="F169" s="124"/>
      <c r="G169" s="124">
        <f t="shared" si="2"/>
        <v>0.6</v>
      </c>
    </row>
    <row r="170" s="29" customFormat="1" ht="27.95" customHeight="1" spans="1:7">
      <c r="A170" s="102">
        <v>168</v>
      </c>
      <c r="B170" s="124" t="s">
        <v>386</v>
      </c>
      <c r="C170" s="124" t="s">
        <v>19</v>
      </c>
      <c r="D170" s="125" t="s">
        <v>387</v>
      </c>
      <c r="E170" s="126">
        <v>1</v>
      </c>
      <c r="F170" s="124"/>
      <c r="G170" s="124">
        <f t="shared" si="2"/>
        <v>0.6</v>
      </c>
    </row>
    <row r="171" s="29" customFormat="1" ht="27.95" customHeight="1" spans="1:7">
      <c r="A171" s="102">
        <v>169</v>
      </c>
      <c r="B171" s="124" t="s">
        <v>388</v>
      </c>
      <c r="C171" s="124" t="s">
        <v>87</v>
      </c>
      <c r="D171" s="125" t="s">
        <v>389</v>
      </c>
      <c r="E171" s="126">
        <v>1</v>
      </c>
      <c r="F171" s="124"/>
      <c r="G171" s="124">
        <f t="shared" si="2"/>
        <v>0.6</v>
      </c>
    </row>
    <row r="172" s="29" customFormat="1" ht="27.95" customHeight="1" spans="1:7">
      <c r="A172" s="102">
        <v>170</v>
      </c>
      <c r="B172" s="124" t="s">
        <v>390</v>
      </c>
      <c r="C172" s="124" t="s">
        <v>16</v>
      </c>
      <c r="D172" s="125" t="s">
        <v>391</v>
      </c>
      <c r="E172" s="126">
        <v>0.5</v>
      </c>
      <c r="F172" s="124" t="s">
        <v>11</v>
      </c>
      <c r="G172" s="124">
        <f t="shared" si="2"/>
        <v>0.3</v>
      </c>
    </row>
    <row r="173" s="29" customFormat="1" ht="27.95" customHeight="1" spans="1:7">
      <c r="A173" s="102">
        <v>171</v>
      </c>
      <c r="B173" s="124" t="s">
        <v>392</v>
      </c>
      <c r="C173" s="124" t="s">
        <v>393</v>
      </c>
      <c r="D173" s="125" t="s">
        <v>394</v>
      </c>
      <c r="E173" s="126">
        <v>1</v>
      </c>
      <c r="F173" s="124"/>
      <c r="G173" s="124">
        <f t="shared" si="2"/>
        <v>0.6</v>
      </c>
    </row>
    <row r="174" s="29" customFormat="1" ht="27.95" customHeight="1" spans="1:7">
      <c r="A174" s="102">
        <v>172</v>
      </c>
      <c r="B174" s="124" t="s">
        <v>395</v>
      </c>
      <c r="C174" s="124" t="s">
        <v>16</v>
      </c>
      <c r="D174" s="125" t="s">
        <v>396</v>
      </c>
      <c r="E174" s="126">
        <v>0.5</v>
      </c>
      <c r="F174" s="124" t="s">
        <v>11</v>
      </c>
      <c r="G174" s="124">
        <f t="shared" si="2"/>
        <v>0.3</v>
      </c>
    </row>
    <row r="175" s="29" customFormat="1" ht="27.95" customHeight="1" spans="1:7">
      <c r="A175" s="102">
        <v>173</v>
      </c>
      <c r="B175" s="124" t="s">
        <v>397</v>
      </c>
      <c r="C175" s="124" t="s">
        <v>230</v>
      </c>
      <c r="D175" s="125" t="s">
        <v>398</v>
      </c>
      <c r="E175" s="126">
        <v>0.5</v>
      </c>
      <c r="F175" s="124" t="s">
        <v>11</v>
      </c>
      <c r="G175" s="124">
        <f t="shared" si="2"/>
        <v>0.3</v>
      </c>
    </row>
    <row r="176" s="29" customFormat="1" ht="27.95" customHeight="1" spans="1:7">
      <c r="A176" s="102">
        <v>174</v>
      </c>
      <c r="B176" s="124" t="s">
        <v>399</v>
      </c>
      <c r="C176" s="124" t="s">
        <v>122</v>
      </c>
      <c r="D176" s="125" t="s">
        <v>400</v>
      </c>
      <c r="E176" s="126">
        <v>0.5</v>
      </c>
      <c r="F176" s="124" t="s">
        <v>11</v>
      </c>
      <c r="G176" s="124">
        <f t="shared" si="2"/>
        <v>0.3</v>
      </c>
    </row>
    <row r="177" s="29" customFormat="1" ht="27.95" customHeight="1" spans="1:7">
      <c r="A177" s="102">
        <v>175</v>
      </c>
      <c r="B177" s="124" t="s">
        <v>401</v>
      </c>
      <c r="C177" s="124" t="s">
        <v>16</v>
      </c>
      <c r="D177" s="125" t="s">
        <v>402</v>
      </c>
      <c r="E177" s="126">
        <v>0.5</v>
      </c>
      <c r="F177" s="124" t="s">
        <v>11</v>
      </c>
      <c r="G177" s="124">
        <f t="shared" si="2"/>
        <v>0.3</v>
      </c>
    </row>
    <row r="178" s="29" customFormat="1" ht="27.95" customHeight="1" spans="1:7">
      <c r="A178" s="102">
        <v>176</v>
      </c>
      <c r="B178" s="124" t="s">
        <v>403</v>
      </c>
      <c r="C178" s="124" t="s">
        <v>39</v>
      </c>
      <c r="D178" s="125" t="s">
        <v>404</v>
      </c>
      <c r="E178" s="126">
        <v>1</v>
      </c>
      <c r="F178" s="124"/>
      <c r="G178" s="124">
        <f t="shared" si="2"/>
        <v>0.6</v>
      </c>
    </row>
    <row r="179" s="29" customFormat="1" ht="27.95" customHeight="1" spans="1:7">
      <c r="A179" s="102">
        <v>177</v>
      </c>
      <c r="B179" s="124" t="s">
        <v>405</v>
      </c>
      <c r="C179" s="124" t="s">
        <v>87</v>
      </c>
      <c r="D179" s="125" t="s">
        <v>406</v>
      </c>
      <c r="E179" s="126">
        <v>1</v>
      </c>
      <c r="F179" s="124"/>
      <c r="G179" s="124">
        <f t="shared" si="2"/>
        <v>0.6</v>
      </c>
    </row>
    <row r="180" s="29" customFormat="1" ht="27.95" customHeight="1" spans="1:7">
      <c r="A180" s="102">
        <v>178</v>
      </c>
      <c r="B180" s="124" t="s">
        <v>407</v>
      </c>
      <c r="C180" s="124" t="s">
        <v>122</v>
      </c>
      <c r="D180" s="125" t="s">
        <v>408</v>
      </c>
      <c r="E180" s="126">
        <v>1</v>
      </c>
      <c r="F180" s="124"/>
      <c r="G180" s="124">
        <f t="shared" si="2"/>
        <v>0.6</v>
      </c>
    </row>
    <row r="181" s="29" customFormat="1" ht="27.95" customHeight="1" spans="1:7">
      <c r="A181" s="102">
        <v>179</v>
      </c>
      <c r="B181" s="124" t="s">
        <v>409</v>
      </c>
      <c r="C181" s="124" t="s">
        <v>56</v>
      </c>
      <c r="D181" s="125" t="s">
        <v>410</v>
      </c>
      <c r="E181" s="126">
        <v>0.5</v>
      </c>
      <c r="F181" s="124" t="s">
        <v>11</v>
      </c>
      <c r="G181" s="124">
        <f t="shared" si="2"/>
        <v>0.3</v>
      </c>
    </row>
    <row r="182" s="29" customFormat="1" ht="27.95" customHeight="1" spans="1:7">
      <c r="A182" s="102">
        <v>180</v>
      </c>
      <c r="B182" s="124" t="s">
        <v>411</v>
      </c>
      <c r="C182" s="124" t="s">
        <v>159</v>
      </c>
      <c r="D182" s="125" t="s">
        <v>412</v>
      </c>
      <c r="E182" s="126">
        <v>0.5</v>
      </c>
      <c r="F182" s="124" t="s">
        <v>11</v>
      </c>
      <c r="G182" s="124">
        <f t="shared" si="2"/>
        <v>0.3</v>
      </c>
    </row>
    <row r="183" s="29" customFormat="1" ht="27.95" customHeight="1" spans="1:7">
      <c r="A183" s="102">
        <v>181</v>
      </c>
      <c r="B183" s="124" t="s">
        <v>413</v>
      </c>
      <c r="C183" s="124" t="s">
        <v>84</v>
      </c>
      <c r="D183" s="125" t="s">
        <v>414</v>
      </c>
      <c r="E183" s="126">
        <v>1</v>
      </c>
      <c r="F183" s="124"/>
      <c r="G183" s="124">
        <f t="shared" si="2"/>
        <v>0.6</v>
      </c>
    </row>
    <row r="184" s="29" customFormat="1" ht="27.95" customHeight="1" spans="1:7">
      <c r="A184" s="102">
        <v>182</v>
      </c>
      <c r="B184" s="124" t="s">
        <v>415</v>
      </c>
      <c r="C184" s="124" t="s">
        <v>125</v>
      </c>
      <c r="D184" s="125" t="s">
        <v>416</v>
      </c>
      <c r="E184" s="126">
        <v>1</v>
      </c>
      <c r="F184" s="124"/>
      <c r="G184" s="124">
        <f t="shared" si="2"/>
        <v>0.6</v>
      </c>
    </row>
    <row r="185" s="29" customFormat="1" ht="27.95" customHeight="1" spans="1:7">
      <c r="A185" s="102">
        <v>183</v>
      </c>
      <c r="B185" s="124" t="s">
        <v>417</v>
      </c>
      <c r="C185" s="124" t="s">
        <v>130</v>
      </c>
      <c r="D185" s="125" t="s">
        <v>418</v>
      </c>
      <c r="E185" s="126">
        <v>1</v>
      </c>
      <c r="F185" s="124"/>
      <c r="G185" s="124">
        <f t="shared" si="2"/>
        <v>0.6</v>
      </c>
    </row>
    <row r="186" s="29" customFormat="1" ht="27.95" customHeight="1" spans="1:7">
      <c r="A186" s="102">
        <v>184</v>
      </c>
      <c r="B186" s="124" t="s">
        <v>419</v>
      </c>
      <c r="C186" s="124" t="s">
        <v>187</v>
      </c>
      <c r="D186" s="125" t="s">
        <v>420</v>
      </c>
      <c r="E186" s="126">
        <v>0.5</v>
      </c>
      <c r="F186" s="124" t="s">
        <v>11</v>
      </c>
      <c r="G186" s="124">
        <f t="shared" si="2"/>
        <v>0.3</v>
      </c>
    </row>
    <row r="187" s="29" customFormat="1" ht="27.95" customHeight="1" spans="1:7">
      <c r="A187" s="102">
        <v>185</v>
      </c>
      <c r="B187" s="124" t="s">
        <v>421</v>
      </c>
      <c r="C187" s="124" t="s">
        <v>422</v>
      </c>
      <c r="D187" s="125" t="s">
        <v>423</v>
      </c>
      <c r="E187" s="126">
        <v>1</v>
      </c>
      <c r="F187" s="124"/>
      <c r="G187" s="124">
        <f t="shared" si="2"/>
        <v>0.6</v>
      </c>
    </row>
    <row r="188" s="29" customFormat="1" ht="27.95" customHeight="1" spans="1:7">
      <c r="A188" s="102">
        <v>186</v>
      </c>
      <c r="B188" s="124" t="s">
        <v>424</v>
      </c>
      <c r="C188" s="124" t="s">
        <v>16</v>
      </c>
      <c r="D188" s="125" t="s">
        <v>425</v>
      </c>
      <c r="E188" s="126">
        <v>1</v>
      </c>
      <c r="F188" s="124"/>
      <c r="G188" s="124">
        <f t="shared" si="2"/>
        <v>0.6</v>
      </c>
    </row>
    <row r="189" s="29" customFormat="1" ht="27.95" customHeight="1" spans="1:7">
      <c r="A189" s="102">
        <v>187</v>
      </c>
      <c r="B189" s="124" t="s">
        <v>426</v>
      </c>
      <c r="C189" s="124" t="s">
        <v>130</v>
      </c>
      <c r="D189" s="125" t="s">
        <v>427</v>
      </c>
      <c r="E189" s="126">
        <v>1</v>
      </c>
      <c r="F189" s="124"/>
      <c r="G189" s="124">
        <f t="shared" si="2"/>
        <v>0.6</v>
      </c>
    </row>
    <row r="190" s="29" customFormat="1" ht="27.95" customHeight="1" spans="1:7">
      <c r="A190" s="102">
        <v>188</v>
      </c>
      <c r="B190" s="124" t="s">
        <v>428</v>
      </c>
      <c r="C190" s="124" t="s">
        <v>16</v>
      </c>
      <c r="D190" s="125" t="s">
        <v>429</v>
      </c>
      <c r="E190" s="126">
        <v>1</v>
      </c>
      <c r="F190" s="124"/>
      <c r="G190" s="124">
        <f t="shared" si="2"/>
        <v>0.6</v>
      </c>
    </row>
    <row r="191" s="29" customFormat="1" ht="27.95" customHeight="1" spans="1:7">
      <c r="A191" s="102">
        <v>189</v>
      </c>
      <c r="B191" s="124" t="s">
        <v>430</v>
      </c>
      <c r="C191" s="124" t="s">
        <v>130</v>
      </c>
      <c r="D191" s="125" t="s">
        <v>431</v>
      </c>
      <c r="E191" s="126">
        <v>0.5</v>
      </c>
      <c r="F191" s="124" t="s">
        <v>11</v>
      </c>
      <c r="G191" s="124">
        <f t="shared" si="2"/>
        <v>0.3</v>
      </c>
    </row>
    <row r="192" s="29" customFormat="1" ht="27.95" customHeight="1" spans="1:7">
      <c r="A192" s="102">
        <v>190</v>
      </c>
      <c r="B192" s="124" t="s">
        <v>432</v>
      </c>
      <c r="C192" s="124" t="s">
        <v>56</v>
      </c>
      <c r="D192" s="125" t="s">
        <v>433</v>
      </c>
      <c r="E192" s="126">
        <v>1</v>
      </c>
      <c r="F192" s="124"/>
      <c r="G192" s="124">
        <f t="shared" si="2"/>
        <v>0.6</v>
      </c>
    </row>
    <row r="193" s="29" customFormat="1" ht="27.95" customHeight="1" spans="1:7">
      <c r="A193" s="102">
        <v>191</v>
      </c>
      <c r="B193" s="124" t="s">
        <v>434</v>
      </c>
      <c r="C193" s="124" t="s">
        <v>28</v>
      </c>
      <c r="D193" s="125" t="s">
        <v>435</v>
      </c>
      <c r="E193" s="126">
        <v>1</v>
      </c>
      <c r="F193" s="124"/>
      <c r="G193" s="124">
        <f t="shared" si="2"/>
        <v>0.6</v>
      </c>
    </row>
    <row r="194" s="29" customFormat="1" ht="27.95" customHeight="1" spans="1:7">
      <c r="A194" s="102">
        <v>192</v>
      </c>
      <c r="B194" s="124" t="s">
        <v>436</v>
      </c>
      <c r="C194" s="124" t="s">
        <v>122</v>
      </c>
      <c r="D194" s="125" t="s">
        <v>437</v>
      </c>
      <c r="E194" s="126">
        <v>1</v>
      </c>
      <c r="F194" s="124"/>
      <c r="G194" s="124">
        <f t="shared" si="2"/>
        <v>0.6</v>
      </c>
    </row>
    <row r="195" s="29" customFormat="1" ht="27.95" customHeight="1" spans="1:7">
      <c r="A195" s="102">
        <v>193</v>
      </c>
      <c r="B195" s="124" t="s">
        <v>438</v>
      </c>
      <c r="C195" s="124" t="s">
        <v>53</v>
      </c>
      <c r="D195" s="125" t="s">
        <v>439</v>
      </c>
      <c r="E195" s="126">
        <v>0.5</v>
      </c>
      <c r="F195" s="124" t="s">
        <v>11</v>
      </c>
      <c r="G195" s="124">
        <f t="shared" si="2"/>
        <v>0.3</v>
      </c>
    </row>
    <row r="196" s="29" customFormat="1" ht="27.95" customHeight="1" spans="1:7">
      <c r="A196" s="102">
        <v>194</v>
      </c>
      <c r="B196" s="124" t="s">
        <v>440</v>
      </c>
      <c r="C196" s="124" t="s">
        <v>28</v>
      </c>
      <c r="D196" s="125" t="s">
        <v>441</v>
      </c>
      <c r="E196" s="126">
        <v>1</v>
      </c>
      <c r="F196" s="124"/>
      <c r="G196" s="124">
        <f t="shared" ref="G196:G256" si="3">E196*0.6</f>
        <v>0.6</v>
      </c>
    </row>
    <row r="197" s="29" customFormat="1" ht="27.95" customHeight="1" spans="1:7">
      <c r="A197" s="102">
        <v>195</v>
      </c>
      <c r="B197" s="124" t="s">
        <v>442</v>
      </c>
      <c r="C197" s="124" t="s">
        <v>56</v>
      </c>
      <c r="D197" s="125" t="s">
        <v>443</v>
      </c>
      <c r="E197" s="126">
        <v>1</v>
      </c>
      <c r="F197" s="124"/>
      <c r="G197" s="124">
        <f t="shared" si="3"/>
        <v>0.6</v>
      </c>
    </row>
    <row r="198" s="29" customFormat="1" ht="27.95" customHeight="1" spans="1:7">
      <c r="A198" s="102">
        <v>196</v>
      </c>
      <c r="B198" s="124" t="s">
        <v>444</v>
      </c>
      <c r="C198" s="124" t="s">
        <v>122</v>
      </c>
      <c r="D198" s="125" t="s">
        <v>445</v>
      </c>
      <c r="E198" s="126">
        <v>0.5</v>
      </c>
      <c r="F198" s="124" t="s">
        <v>11</v>
      </c>
      <c r="G198" s="124">
        <f t="shared" si="3"/>
        <v>0.3</v>
      </c>
    </row>
    <row r="199" s="29" customFormat="1" ht="27.95" customHeight="1" spans="1:7">
      <c r="A199" s="102">
        <v>197</v>
      </c>
      <c r="B199" s="124" t="s">
        <v>446</v>
      </c>
      <c r="C199" s="124" t="s">
        <v>36</v>
      </c>
      <c r="D199" s="125" t="s">
        <v>447</v>
      </c>
      <c r="E199" s="126">
        <v>0.5</v>
      </c>
      <c r="F199" s="124" t="s">
        <v>11</v>
      </c>
      <c r="G199" s="124">
        <f t="shared" si="3"/>
        <v>0.3</v>
      </c>
    </row>
    <row r="200" s="29" customFormat="1" ht="27.95" customHeight="1" spans="1:7">
      <c r="A200" s="102">
        <v>198</v>
      </c>
      <c r="B200" s="124" t="s">
        <v>448</v>
      </c>
      <c r="C200" s="124" t="s">
        <v>125</v>
      </c>
      <c r="D200" s="125" t="s">
        <v>449</v>
      </c>
      <c r="E200" s="126">
        <v>1</v>
      </c>
      <c r="F200" s="124"/>
      <c r="G200" s="124">
        <f t="shared" si="3"/>
        <v>0.6</v>
      </c>
    </row>
    <row r="201" s="29" customFormat="1" ht="27.95" customHeight="1" spans="1:7">
      <c r="A201" s="102">
        <v>199</v>
      </c>
      <c r="B201" s="124" t="s">
        <v>450</v>
      </c>
      <c r="C201" s="124" t="s">
        <v>451</v>
      </c>
      <c r="D201" s="125" t="s">
        <v>452</v>
      </c>
      <c r="E201" s="126">
        <v>1</v>
      </c>
      <c r="F201" s="124"/>
      <c r="G201" s="124">
        <f t="shared" si="3"/>
        <v>0.6</v>
      </c>
    </row>
    <row r="202" s="29" customFormat="1" ht="27.95" customHeight="1" spans="1:7">
      <c r="A202" s="102">
        <v>200</v>
      </c>
      <c r="B202" s="124" t="s">
        <v>453</v>
      </c>
      <c r="C202" s="124" t="s">
        <v>22</v>
      </c>
      <c r="D202" s="125" t="s">
        <v>454</v>
      </c>
      <c r="E202" s="126">
        <v>0.5</v>
      </c>
      <c r="F202" s="124" t="s">
        <v>11</v>
      </c>
      <c r="G202" s="124">
        <f t="shared" si="3"/>
        <v>0.3</v>
      </c>
    </row>
    <row r="203" s="29" customFormat="1" ht="27.95" customHeight="1" spans="1:7">
      <c r="A203" s="102">
        <v>201</v>
      </c>
      <c r="B203" s="124" t="s">
        <v>455</v>
      </c>
      <c r="C203" s="124" t="s">
        <v>56</v>
      </c>
      <c r="D203" s="125" t="s">
        <v>456</v>
      </c>
      <c r="E203" s="126">
        <v>0.5</v>
      </c>
      <c r="F203" s="124" t="s">
        <v>11</v>
      </c>
      <c r="G203" s="124">
        <f t="shared" si="3"/>
        <v>0.3</v>
      </c>
    </row>
    <row r="204" s="29" customFormat="1" ht="27.95" customHeight="1" spans="1:7">
      <c r="A204" s="102">
        <v>202</v>
      </c>
      <c r="B204" s="124" t="s">
        <v>457</v>
      </c>
      <c r="C204" s="124" t="s">
        <v>56</v>
      </c>
      <c r="D204" s="125" t="s">
        <v>458</v>
      </c>
      <c r="E204" s="126">
        <v>0.5</v>
      </c>
      <c r="F204" s="124" t="s">
        <v>11</v>
      </c>
      <c r="G204" s="124">
        <f t="shared" si="3"/>
        <v>0.3</v>
      </c>
    </row>
    <row r="205" s="29" customFormat="1" ht="27.95" customHeight="1" spans="1:7">
      <c r="A205" s="102">
        <v>203</v>
      </c>
      <c r="B205" s="124" t="s">
        <v>459</v>
      </c>
      <c r="C205" s="124" t="s">
        <v>460</v>
      </c>
      <c r="D205" s="125" t="s">
        <v>461</v>
      </c>
      <c r="E205" s="126">
        <v>1</v>
      </c>
      <c r="F205" s="124"/>
      <c r="G205" s="124">
        <f t="shared" si="3"/>
        <v>0.6</v>
      </c>
    </row>
    <row r="206" s="29" customFormat="1" ht="27.95" customHeight="1" spans="1:7">
      <c r="A206" s="102">
        <v>204</v>
      </c>
      <c r="B206" s="124" t="s">
        <v>462</v>
      </c>
      <c r="C206" s="124" t="s">
        <v>122</v>
      </c>
      <c r="D206" s="125" t="s">
        <v>463</v>
      </c>
      <c r="E206" s="126">
        <v>0.5</v>
      </c>
      <c r="F206" s="124" t="s">
        <v>11</v>
      </c>
      <c r="G206" s="124">
        <f t="shared" si="3"/>
        <v>0.3</v>
      </c>
    </row>
    <row r="207" s="29" customFormat="1" ht="27.95" customHeight="1" spans="1:7">
      <c r="A207" s="102">
        <v>205</v>
      </c>
      <c r="B207" s="124" t="s">
        <v>464</v>
      </c>
      <c r="C207" s="124" t="s">
        <v>84</v>
      </c>
      <c r="D207" s="125" t="s">
        <v>465</v>
      </c>
      <c r="E207" s="126">
        <v>0.5</v>
      </c>
      <c r="F207" s="124" t="s">
        <v>11</v>
      </c>
      <c r="G207" s="124">
        <f t="shared" si="3"/>
        <v>0.3</v>
      </c>
    </row>
    <row r="208" s="29" customFormat="1" ht="27.95" customHeight="1" spans="1:7">
      <c r="A208" s="102">
        <v>206</v>
      </c>
      <c r="B208" s="124" t="s">
        <v>466</v>
      </c>
      <c r="C208" s="124" t="s">
        <v>467</v>
      </c>
      <c r="D208" s="125" t="s">
        <v>468</v>
      </c>
      <c r="E208" s="126">
        <v>1</v>
      </c>
      <c r="F208" s="124"/>
      <c r="G208" s="124">
        <f t="shared" si="3"/>
        <v>0.6</v>
      </c>
    </row>
    <row r="209" s="29" customFormat="1" ht="27.95" customHeight="1" spans="1:7">
      <c r="A209" s="102">
        <v>207</v>
      </c>
      <c r="B209" s="124" t="s">
        <v>469</v>
      </c>
      <c r="C209" s="124" t="s">
        <v>122</v>
      </c>
      <c r="D209" s="125" t="s">
        <v>470</v>
      </c>
      <c r="E209" s="126">
        <v>0.5</v>
      </c>
      <c r="F209" s="124" t="s">
        <v>11</v>
      </c>
      <c r="G209" s="124">
        <f t="shared" si="3"/>
        <v>0.3</v>
      </c>
    </row>
    <row r="210" s="29" customFormat="1" ht="27.95" customHeight="1" spans="1:7">
      <c r="A210" s="102">
        <v>208</v>
      </c>
      <c r="B210" s="124" t="s">
        <v>471</v>
      </c>
      <c r="C210" s="124" t="s">
        <v>263</v>
      </c>
      <c r="D210" s="125" t="s">
        <v>472</v>
      </c>
      <c r="E210" s="126">
        <v>0.5</v>
      </c>
      <c r="F210" s="124" t="s">
        <v>11</v>
      </c>
      <c r="G210" s="124">
        <f t="shared" si="3"/>
        <v>0.3</v>
      </c>
    </row>
    <row r="211" s="29" customFormat="1" ht="27.95" customHeight="1" spans="1:7">
      <c r="A211" s="102">
        <v>209</v>
      </c>
      <c r="B211" s="124" t="s">
        <v>473</v>
      </c>
      <c r="C211" s="124" t="s">
        <v>263</v>
      </c>
      <c r="D211" s="125" t="s">
        <v>474</v>
      </c>
      <c r="E211" s="126">
        <v>0.5</v>
      </c>
      <c r="F211" s="124" t="s">
        <v>11</v>
      </c>
      <c r="G211" s="124">
        <f t="shared" si="3"/>
        <v>0.3</v>
      </c>
    </row>
    <row r="212" s="29" customFormat="1" ht="27.95" customHeight="1" spans="1:7">
      <c r="A212" s="102">
        <v>210</v>
      </c>
      <c r="B212" s="124" t="s">
        <v>475</v>
      </c>
      <c r="C212" s="124" t="s">
        <v>263</v>
      </c>
      <c r="D212" s="125" t="s">
        <v>476</v>
      </c>
      <c r="E212" s="126">
        <v>0.5</v>
      </c>
      <c r="F212" s="124" t="s">
        <v>11</v>
      </c>
      <c r="G212" s="124">
        <f t="shared" si="3"/>
        <v>0.3</v>
      </c>
    </row>
    <row r="213" s="29" customFormat="1" ht="27.95" customHeight="1" spans="1:7">
      <c r="A213" s="102">
        <v>211</v>
      </c>
      <c r="B213" s="124" t="s">
        <v>477</v>
      </c>
      <c r="C213" s="124" t="s">
        <v>146</v>
      </c>
      <c r="D213" s="125" t="s">
        <v>478</v>
      </c>
      <c r="E213" s="126">
        <v>1</v>
      </c>
      <c r="F213" s="124"/>
      <c r="G213" s="124">
        <f t="shared" si="3"/>
        <v>0.6</v>
      </c>
    </row>
    <row r="214" s="29" customFormat="1" ht="27.95" customHeight="1" spans="1:7">
      <c r="A214" s="102">
        <v>212</v>
      </c>
      <c r="B214" s="124" t="s">
        <v>479</v>
      </c>
      <c r="C214" s="124" t="s">
        <v>13</v>
      </c>
      <c r="D214" s="125" t="s">
        <v>480</v>
      </c>
      <c r="E214" s="126">
        <v>0.5</v>
      </c>
      <c r="F214" s="124" t="s">
        <v>11</v>
      </c>
      <c r="G214" s="124">
        <f t="shared" si="3"/>
        <v>0.3</v>
      </c>
    </row>
    <row r="215" s="29" customFormat="1" ht="27.95" customHeight="1" spans="1:7">
      <c r="A215" s="102">
        <v>213</v>
      </c>
      <c r="B215" s="124" t="s">
        <v>481</v>
      </c>
      <c r="C215" s="124" t="s">
        <v>87</v>
      </c>
      <c r="D215" s="125" t="s">
        <v>482</v>
      </c>
      <c r="E215" s="126">
        <v>1</v>
      </c>
      <c r="F215" s="124"/>
      <c r="G215" s="124">
        <f t="shared" si="3"/>
        <v>0.6</v>
      </c>
    </row>
    <row r="216" s="29" customFormat="1" ht="27.95" customHeight="1" spans="1:7">
      <c r="A216" s="102">
        <v>214</v>
      </c>
      <c r="B216" s="124" t="s">
        <v>483</v>
      </c>
      <c r="C216" s="124" t="s">
        <v>484</v>
      </c>
      <c r="D216" s="125" t="s">
        <v>485</v>
      </c>
      <c r="E216" s="126">
        <v>0.5</v>
      </c>
      <c r="F216" s="124" t="s">
        <v>11</v>
      </c>
      <c r="G216" s="124">
        <f t="shared" si="3"/>
        <v>0.3</v>
      </c>
    </row>
    <row r="217" s="29" customFormat="1" ht="27.95" customHeight="1" spans="1:7">
      <c r="A217" s="102">
        <v>215</v>
      </c>
      <c r="B217" s="124" t="s">
        <v>486</v>
      </c>
      <c r="C217" s="124" t="s">
        <v>487</v>
      </c>
      <c r="D217" s="125" t="s">
        <v>488</v>
      </c>
      <c r="E217" s="126">
        <v>0.5</v>
      </c>
      <c r="F217" s="124" t="s">
        <v>11</v>
      </c>
      <c r="G217" s="124">
        <f t="shared" si="3"/>
        <v>0.3</v>
      </c>
    </row>
    <row r="218" s="29" customFormat="1" ht="27.95" customHeight="1" spans="1:7">
      <c r="A218" s="102">
        <v>216</v>
      </c>
      <c r="B218" s="124" t="s">
        <v>489</v>
      </c>
      <c r="C218" s="124" t="s">
        <v>487</v>
      </c>
      <c r="D218" s="125" t="s">
        <v>490</v>
      </c>
      <c r="E218" s="126">
        <v>0.5</v>
      </c>
      <c r="F218" s="124" t="s">
        <v>11</v>
      </c>
      <c r="G218" s="124">
        <f t="shared" si="3"/>
        <v>0.3</v>
      </c>
    </row>
    <row r="219" s="29" customFormat="1" ht="27.95" customHeight="1" spans="1:7">
      <c r="A219" s="102">
        <v>217</v>
      </c>
      <c r="B219" s="124" t="s">
        <v>491</v>
      </c>
      <c r="C219" s="124" t="s">
        <v>22</v>
      </c>
      <c r="D219" s="125" t="s">
        <v>492</v>
      </c>
      <c r="E219" s="126">
        <v>1</v>
      </c>
      <c r="F219" s="124"/>
      <c r="G219" s="124">
        <f t="shared" si="3"/>
        <v>0.6</v>
      </c>
    </row>
    <row r="220" s="29" customFormat="1" ht="27.95" customHeight="1" spans="1:7">
      <c r="A220" s="102">
        <v>218</v>
      </c>
      <c r="B220" s="124" t="s">
        <v>493</v>
      </c>
      <c r="C220" s="124" t="s">
        <v>16</v>
      </c>
      <c r="D220" s="125" t="s">
        <v>494</v>
      </c>
      <c r="E220" s="126">
        <v>1</v>
      </c>
      <c r="F220" s="124"/>
      <c r="G220" s="124">
        <f t="shared" si="3"/>
        <v>0.6</v>
      </c>
    </row>
    <row r="221" s="29" customFormat="1" ht="27.95" customHeight="1" spans="1:7">
      <c r="A221" s="102">
        <v>219</v>
      </c>
      <c r="B221" s="124" t="s">
        <v>495</v>
      </c>
      <c r="C221" s="124" t="s">
        <v>28</v>
      </c>
      <c r="D221" s="125" t="s">
        <v>496</v>
      </c>
      <c r="E221" s="126">
        <v>0.5</v>
      </c>
      <c r="F221" s="124" t="s">
        <v>11</v>
      </c>
      <c r="G221" s="124">
        <f t="shared" si="3"/>
        <v>0.3</v>
      </c>
    </row>
    <row r="222" s="29" customFormat="1" ht="27.95" customHeight="1" spans="1:7">
      <c r="A222" s="102">
        <v>220</v>
      </c>
      <c r="B222" s="124" t="s">
        <v>497</v>
      </c>
      <c r="C222" s="124" t="s">
        <v>16</v>
      </c>
      <c r="D222" s="125" t="s">
        <v>498</v>
      </c>
      <c r="E222" s="126">
        <v>0.5</v>
      </c>
      <c r="F222" s="124" t="s">
        <v>11</v>
      </c>
      <c r="G222" s="124">
        <f t="shared" si="3"/>
        <v>0.3</v>
      </c>
    </row>
    <row r="223" s="29" customFormat="1" ht="27.95" customHeight="1" spans="1:7">
      <c r="A223" s="102">
        <v>221</v>
      </c>
      <c r="B223" s="124" t="s">
        <v>499</v>
      </c>
      <c r="C223" s="124" t="s">
        <v>159</v>
      </c>
      <c r="D223" s="125" t="s">
        <v>500</v>
      </c>
      <c r="E223" s="126">
        <v>0.5</v>
      </c>
      <c r="F223" s="124" t="s">
        <v>11</v>
      </c>
      <c r="G223" s="124">
        <f t="shared" si="3"/>
        <v>0.3</v>
      </c>
    </row>
    <row r="224" s="29" customFormat="1" ht="27.95" customHeight="1" spans="1:7">
      <c r="A224" s="102">
        <v>222</v>
      </c>
      <c r="B224" s="124" t="s">
        <v>501</v>
      </c>
      <c r="C224" s="124" t="s">
        <v>159</v>
      </c>
      <c r="D224" s="125" t="s">
        <v>502</v>
      </c>
      <c r="E224" s="126">
        <v>0.5</v>
      </c>
      <c r="F224" s="124" t="s">
        <v>11</v>
      </c>
      <c r="G224" s="124">
        <f t="shared" si="3"/>
        <v>0.3</v>
      </c>
    </row>
    <row r="225" s="29" customFormat="1" ht="27.95" customHeight="1" spans="1:7">
      <c r="A225" s="102">
        <v>223</v>
      </c>
      <c r="B225" s="124" t="s">
        <v>503</v>
      </c>
      <c r="C225" s="124" t="s">
        <v>16</v>
      </c>
      <c r="D225" s="125" t="s">
        <v>504</v>
      </c>
      <c r="E225" s="126">
        <v>0.5</v>
      </c>
      <c r="F225" s="124" t="s">
        <v>11</v>
      </c>
      <c r="G225" s="124">
        <f t="shared" si="3"/>
        <v>0.3</v>
      </c>
    </row>
    <row r="226" s="29" customFormat="1" ht="27.95" customHeight="1" spans="1:7">
      <c r="A226" s="102">
        <v>224</v>
      </c>
      <c r="B226" s="124" t="s">
        <v>505</v>
      </c>
      <c r="C226" s="124" t="s">
        <v>16</v>
      </c>
      <c r="D226" s="125" t="s">
        <v>506</v>
      </c>
      <c r="E226" s="126">
        <v>0.5</v>
      </c>
      <c r="F226" s="124" t="s">
        <v>11</v>
      </c>
      <c r="G226" s="124">
        <f t="shared" si="3"/>
        <v>0.3</v>
      </c>
    </row>
    <row r="227" s="29" customFormat="1" ht="27.95" customHeight="1" spans="1:7">
      <c r="A227" s="102">
        <v>225</v>
      </c>
      <c r="B227" s="124" t="s">
        <v>507</v>
      </c>
      <c r="C227" s="124" t="s">
        <v>508</v>
      </c>
      <c r="D227" s="125" t="s">
        <v>509</v>
      </c>
      <c r="E227" s="126">
        <v>0.5</v>
      </c>
      <c r="F227" s="124" t="s">
        <v>11</v>
      </c>
      <c r="G227" s="124">
        <f t="shared" si="3"/>
        <v>0.3</v>
      </c>
    </row>
    <row r="228" s="29" customFormat="1" ht="27.95" customHeight="1" spans="1:7">
      <c r="A228" s="102">
        <v>226</v>
      </c>
      <c r="B228" s="124" t="s">
        <v>510</v>
      </c>
      <c r="C228" s="124" t="s">
        <v>213</v>
      </c>
      <c r="D228" s="125" t="s">
        <v>511</v>
      </c>
      <c r="E228" s="126">
        <v>0.5</v>
      </c>
      <c r="F228" s="124" t="s">
        <v>11</v>
      </c>
      <c r="G228" s="124">
        <f t="shared" si="3"/>
        <v>0.3</v>
      </c>
    </row>
    <row r="229" s="29" customFormat="1" ht="27.95" customHeight="1" spans="1:7">
      <c r="A229" s="102">
        <v>227</v>
      </c>
      <c r="B229" s="124" t="s">
        <v>512</v>
      </c>
      <c r="C229" s="124" t="s">
        <v>28</v>
      </c>
      <c r="D229" s="125" t="s">
        <v>513</v>
      </c>
      <c r="E229" s="126">
        <v>1</v>
      </c>
      <c r="F229" s="124"/>
      <c r="G229" s="124">
        <f t="shared" si="3"/>
        <v>0.6</v>
      </c>
    </row>
    <row r="230" s="29" customFormat="1" ht="27.95" customHeight="1" spans="1:7">
      <c r="A230" s="102">
        <v>228</v>
      </c>
      <c r="B230" s="124" t="s">
        <v>514</v>
      </c>
      <c r="C230" s="124" t="s">
        <v>141</v>
      </c>
      <c r="D230" s="125" t="s">
        <v>515</v>
      </c>
      <c r="E230" s="126">
        <v>1</v>
      </c>
      <c r="F230" s="124"/>
      <c r="G230" s="124">
        <f t="shared" si="3"/>
        <v>0.6</v>
      </c>
    </row>
    <row r="231" s="29" customFormat="1" ht="27.95" customHeight="1" spans="1:7">
      <c r="A231" s="102">
        <v>229</v>
      </c>
      <c r="B231" s="124" t="s">
        <v>516</v>
      </c>
      <c r="C231" s="124" t="s">
        <v>66</v>
      </c>
      <c r="D231" s="125" t="s">
        <v>517</v>
      </c>
      <c r="E231" s="126">
        <v>0.5</v>
      </c>
      <c r="F231" s="124" t="s">
        <v>11</v>
      </c>
      <c r="G231" s="124">
        <f t="shared" si="3"/>
        <v>0.3</v>
      </c>
    </row>
    <row r="232" s="29" customFormat="1" ht="27.95" customHeight="1" spans="1:7">
      <c r="A232" s="102">
        <v>230</v>
      </c>
      <c r="B232" s="124" t="s">
        <v>518</v>
      </c>
      <c r="C232" s="124" t="s">
        <v>28</v>
      </c>
      <c r="D232" s="125" t="s">
        <v>519</v>
      </c>
      <c r="E232" s="126">
        <v>1</v>
      </c>
      <c r="F232" s="124"/>
      <c r="G232" s="124">
        <f t="shared" si="3"/>
        <v>0.6</v>
      </c>
    </row>
    <row r="233" s="29" customFormat="1" ht="27.95" customHeight="1" spans="1:7">
      <c r="A233" s="102">
        <v>231</v>
      </c>
      <c r="B233" s="124" t="s">
        <v>520</v>
      </c>
      <c r="C233" s="124" t="s">
        <v>36</v>
      </c>
      <c r="D233" s="125" t="s">
        <v>521</v>
      </c>
      <c r="E233" s="126">
        <v>1</v>
      </c>
      <c r="F233" s="124"/>
      <c r="G233" s="124">
        <f t="shared" si="3"/>
        <v>0.6</v>
      </c>
    </row>
    <row r="234" s="29" customFormat="1" ht="27.95" customHeight="1" spans="1:7">
      <c r="A234" s="102">
        <v>232</v>
      </c>
      <c r="B234" s="124" t="s">
        <v>522</v>
      </c>
      <c r="C234" s="124" t="s">
        <v>523</v>
      </c>
      <c r="D234" s="125" t="s">
        <v>524</v>
      </c>
      <c r="E234" s="126">
        <v>0.5</v>
      </c>
      <c r="F234" s="124" t="s">
        <v>11</v>
      </c>
      <c r="G234" s="124">
        <f t="shared" si="3"/>
        <v>0.3</v>
      </c>
    </row>
    <row r="235" s="29" customFormat="1" ht="27.95" customHeight="1" spans="1:7">
      <c r="A235" s="102">
        <v>233</v>
      </c>
      <c r="B235" s="124" t="s">
        <v>525</v>
      </c>
      <c r="C235" s="124" t="s">
        <v>230</v>
      </c>
      <c r="D235" s="125" t="s">
        <v>526</v>
      </c>
      <c r="E235" s="126">
        <v>0.5</v>
      </c>
      <c r="F235" s="124" t="s">
        <v>11</v>
      </c>
      <c r="G235" s="124">
        <f t="shared" si="3"/>
        <v>0.3</v>
      </c>
    </row>
    <row r="236" s="29" customFormat="1" ht="27.95" customHeight="1" spans="1:7">
      <c r="A236" s="102">
        <v>234</v>
      </c>
      <c r="B236" s="124" t="s">
        <v>527</v>
      </c>
      <c r="C236" s="124" t="s">
        <v>528</v>
      </c>
      <c r="D236" s="125" t="s">
        <v>529</v>
      </c>
      <c r="E236" s="126">
        <v>1</v>
      </c>
      <c r="F236" s="124"/>
      <c r="G236" s="124">
        <f t="shared" si="3"/>
        <v>0.6</v>
      </c>
    </row>
    <row r="237" s="29" customFormat="1" ht="27.95" customHeight="1" spans="1:7">
      <c r="A237" s="102">
        <v>235</v>
      </c>
      <c r="B237" s="124" t="s">
        <v>530</v>
      </c>
      <c r="C237" s="124" t="s">
        <v>130</v>
      </c>
      <c r="D237" s="125" t="s">
        <v>531</v>
      </c>
      <c r="E237" s="126">
        <v>1</v>
      </c>
      <c r="F237" s="124"/>
      <c r="G237" s="124">
        <f t="shared" si="3"/>
        <v>0.6</v>
      </c>
    </row>
    <row r="238" s="29" customFormat="1" ht="27.95" customHeight="1" spans="1:7">
      <c r="A238" s="102">
        <v>236</v>
      </c>
      <c r="B238" s="124" t="s">
        <v>532</v>
      </c>
      <c r="C238" s="124" t="s">
        <v>61</v>
      </c>
      <c r="D238" s="125" t="s">
        <v>533</v>
      </c>
      <c r="E238" s="126">
        <v>1</v>
      </c>
      <c r="F238" s="124"/>
      <c r="G238" s="124">
        <f t="shared" si="3"/>
        <v>0.6</v>
      </c>
    </row>
    <row r="239" s="29" customFormat="1" ht="27.95" customHeight="1" spans="1:7">
      <c r="A239" s="102">
        <v>237</v>
      </c>
      <c r="B239" s="124" t="s">
        <v>534</v>
      </c>
      <c r="C239" s="124" t="s">
        <v>53</v>
      </c>
      <c r="D239" s="125" t="s">
        <v>535</v>
      </c>
      <c r="E239" s="126">
        <v>1</v>
      </c>
      <c r="F239" s="124"/>
      <c r="G239" s="124">
        <f t="shared" si="3"/>
        <v>0.6</v>
      </c>
    </row>
    <row r="240" s="29" customFormat="1" ht="27.95" customHeight="1" spans="1:7">
      <c r="A240" s="102">
        <v>238</v>
      </c>
      <c r="B240" s="124" t="s">
        <v>536</v>
      </c>
      <c r="C240" s="124" t="s">
        <v>39</v>
      </c>
      <c r="D240" s="125" t="s">
        <v>537</v>
      </c>
      <c r="E240" s="126">
        <v>1</v>
      </c>
      <c r="F240" s="124"/>
      <c r="G240" s="124">
        <f t="shared" si="3"/>
        <v>0.6</v>
      </c>
    </row>
    <row r="241" s="29" customFormat="1" ht="27.95" customHeight="1" spans="1:7">
      <c r="A241" s="102">
        <v>239</v>
      </c>
      <c r="B241" s="124" t="s">
        <v>538</v>
      </c>
      <c r="C241" s="124" t="s">
        <v>53</v>
      </c>
      <c r="D241" s="125" t="s">
        <v>539</v>
      </c>
      <c r="E241" s="126">
        <v>0.5</v>
      </c>
      <c r="F241" s="124" t="s">
        <v>11</v>
      </c>
      <c r="G241" s="124">
        <f t="shared" si="3"/>
        <v>0.3</v>
      </c>
    </row>
    <row r="242" s="29" customFormat="1" ht="27.95" customHeight="1" spans="1:7">
      <c r="A242" s="102">
        <v>240</v>
      </c>
      <c r="B242" s="124" t="s">
        <v>540</v>
      </c>
      <c r="C242" s="124" t="s">
        <v>19</v>
      </c>
      <c r="D242" s="125" t="s">
        <v>541</v>
      </c>
      <c r="E242" s="126">
        <v>0.5</v>
      </c>
      <c r="F242" s="124" t="s">
        <v>11</v>
      </c>
      <c r="G242" s="124">
        <f t="shared" si="3"/>
        <v>0.3</v>
      </c>
    </row>
    <row r="243" s="29" customFormat="1" ht="27.95" customHeight="1" spans="1:7">
      <c r="A243" s="102">
        <v>241</v>
      </c>
      <c r="B243" s="124" t="s">
        <v>542</v>
      </c>
      <c r="C243" s="124" t="s">
        <v>28</v>
      </c>
      <c r="D243" s="125" t="s">
        <v>543</v>
      </c>
      <c r="E243" s="126">
        <v>0.5</v>
      </c>
      <c r="F243" s="124" t="s">
        <v>11</v>
      </c>
      <c r="G243" s="124">
        <f t="shared" si="3"/>
        <v>0.3</v>
      </c>
    </row>
    <row r="244" s="29" customFormat="1" ht="27.95" customHeight="1" spans="1:7">
      <c r="A244" s="102">
        <v>242</v>
      </c>
      <c r="B244" s="124" t="s">
        <v>544</v>
      </c>
      <c r="C244" s="124" t="s">
        <v>172</v>
      </c>
      <c r="D244" s="125" t="s">
        <v>545</v>
      </c>
      <c r="E244" s="126">
        <v>0.5</v>
      </c>
      <c r="F244" s="124" t="s">
        <v>11</v>
      </c>
      <c r="G244" s="124">
        <f t="shared" si="3"/>
        <v>0.3</v>
      </c>
    </row>
    <row r="245" s="29" customFormat="1" ht="27.95" customHeight="1" spans="1:7">
      <c r="A245" s="102">
        <v>243</v>
      </c>
      <c r="B245" s="124" t="s">
        <v>546</v>
      </c>
      <c r="C245" s="124" t="s">
        <v>16</v>
      </c>
      <c r="D245" s="125" t="s">
        <v>547</v>
      </c>
      <c r="E245" s="126">
        <v>1</v>
      </c>
      <c r="F245" s="124"/>
      <c r="G245" s="124">
        <f t="shared" si="3"/>
        <v>0.6</v>
      </c>
    </row>
    <row r="246" s="29" customFormat="1" ht="27.95" customHeight="1" spans="1:7">
      <c r="A246" s="102">
        <v>244</v>
      </c>
      <c r="B246" s="124" t="s">
        <v>548</v>
      </c>
      <c r="C246" s="124" t="s">
        <v>253</v>
      </c>
      <c r="D246" s="125" t="s">
        <v>549</v>
      </c>
      <c r="E246" s="126">
        <v>1</v>
      </c>
      <c r="F246" s="124"/>
      <c r="G246" s="124">
        <f t="shared" si="3"/>
        <v>0.6</v>
      </c>
    </row>
    <row r="247" s="29" customFormat="1" ht="27.95" customHeight="1" spans="1:7">
      <c r="A247" s="102">
        <v>245</v>
      </c>
      <c r="B247" s="124" t="s">
        <v>550</v>
      </c>
      <c r="C247" s="124" t="s">
        <v>56</v>
      </c>
      <c r="D247" s="125" t="s">
        <v>551</v>
      </c>
      <c r="E247" s="126">
        <v>0.5</v>
      </c>
      <c r="F247" s="124" t="s">
        <v>11</v>
      </c>
      <c r="G247" s="124">
        <f t="shared" si="3"/>
        <v>0.3</v>
      </c>
    </row>
    <row r="248" s="29" customFormat="1" ht="27.95" customHeight="1" spans="1:7">
      <c r="A248" s="102">
        <v>246</v>
      </c>
      <c r="B248" s="124" t="s">
        <v>552</v>
      </c>
      <c r="C248" s="124" t="s">
        <v>19</v>
      </c>
      <c r="D248" s="125" t="s">
        <v>553</v>
      </c>
      <c r="E248" s="126">
        <v>0.5</v>
      </c>
      <c r="F248" s="124" t="s">
        <v>11</v>
      </c>
      <c r="G248" s="124">
        <f t="shared" si="3"/>
        <v>0.3</v>
      </c>
    </row>
    <row r="249" s="29" customFormat="1" ht="27.95" customHeight="1" spans="1:7">
      <c r="A249" s="102">
        <v>247</v>
      </c>
      <c r="B249" s="124" t="s">
        <v>554</v>
      </c>
      <c r="C249" s="124" t="s">
        <v>16</v>
      </c>
      <c r="D249" s="125" t="s">
        <v>555</v>
      </c>
      <c r="E249" s="126">
        <v>1</v>
      </c>
      <c r="F249" s="124"/>
      <c r="G249" s="124">
        <f t="shared" si="3"/>
        <v>0.6</v>
      </c>
    </row>
    <row r="250" s="29" customFormat="1" ht="27.95" customHeight="1" spans="1:7">
      <c r="A250" s="102">
        <v>248</v>
      </c>
      <c r="B250" s="124" t="s">
        <v>556</v>
      </c>
      <c r="C250" s="124" t="s">
        <v>28</v>
      </c>
      <c r="D250" s="125" t="s">
        <v>557</v>
      </c>
      <c r="E250" s="126">
        <v>0.5</v>
      </c>
      <c r="F250" s="124" t="s">
        <v>11</v>
      </c>
      <c r="G250" s="124">
        <f t="shared" si="3"/>
        <v>0.3</v>
      </c>
    </row>
    <row r="251" s="29" customFormat="1" ht="27.95" customHeight="1" spans="1:7">
      <c r="A251" s="102">
        <v>249</v>
      </c>
      <c r="B251" s="124" t="s">
        <v>558</v>
      </c>
      <c r="C251" s="124" t="s">
        <v>16</v>
      </c>
      <c r="D251" s="125" t="s">
        <v>559</v>
      </c>
      <c r="E251" s="126">
        <v>0.5</v>
      </c>
      <c r="F251" s="124" t="s">
        <v>11</v>
      </c>
      <c r="G251" s="124">
        <f t="shared" si="3"/>
        <v>0.3</v>
      </c>
    </row>
    <row r="252" s="29" customFormat="1" ht="27.95" customHeight="1" spans="1:7">
      <c r="A252" s="102">
        <v>250</v>
      </c>
      <c r="B252" s="124" t="s">
        <v>560</v>
      </c>
      <c r="C252" s="124" t="s">
        <v>263</v>
      </c>
      <c r="D252" s="125" t="s">
        <v>561</v>
      </c>
      <c r="E252" s="126">
        <v>1</v>
      </c>
      <c r="F252" s="124"/>
      <c r="G252" s="124">
        <f t="shared" si="3"/>
        <v>0.6</v>
      </c>
    </row>
    <row r="253" s="29" customFormat="1" ht="27.95" customHeight="1" spans="1:7">
      <c r="A253" s="102">
        <v>251</v>
      </c>
      <c r="B253" s="124" t="s">
        <v>562</v>
      </c>
      <c r="C253" s="124" t="s">
        <v>272</v>
      </c>
      <c r="D253" s="125" t="s">
        <v>563</v>
      </c>
      <c r="E253" s="126">
        <v>1</v>
      </c>
      <c r="F253" s="124"/>
      <c r="G253" s="124">
        <f t="shared" si="3"/>
        <v>0.6</v>
      </c>
    </row>
    <row r="254" s="29" customFormat="1" ht="27.95" customHeight="1" spans="1:7">
      <c r="A254" s="102">
        <v>252</v>
      </c>
      <c r="B254" s="124" t="s">
        <v>564</v>
      </c>
      <c r="C254" s="124" t="s">
        <v>130</v>
      </c>
      <c r="D254" s="125" t="s">
        <v>565</v>
      </c>
      <c r="E254" s="126">
        <v>1</v>
      </c>
      <c r="F254" s="124"/>
      <c r="G254" s="124">
        <f t="shared" si="3"/>
        <v>0.6</v>
      </c>
    </row>
    <row r="255" s="29" customFormat="1" ht="27.95" customHeight="1" spans="1:7">
      <c r="A255" s="102">
        <v>253</v>
      </c>
      <c r="B255" s="124" t="s">
        <v>566</v>
      </c>
      <c r="C255" s="124" t="s">
        <v>159</v>
      </c>
      <c r="D255" s="125" t="s">
        <v>567</v>
      </c>
      <c r="E255" s="126">
        <v>1</v>
      </c>
      <c r="F255" s="124"/>
      <c r="G255" s="124">
        <f t="shared" si="3"/>
        <v>0.6</v>
      </c>
    </row>
    <row r="256" s="120" customFormat="1" ht="36.75" customHeight="1" spans="1:7">
      <c r="A256" s="34" t="s">
        <v>568</v>
      </c>
      <c r="B256" s="132" t="s">
        <v>569</v>
      </c>
      <c r="C256" s="133"/>
      <c r="D256" s="46"/>
      <c r="E256" s="134">
        <f>SUM(E3:E255)</f>
        <v>216</v>
      </c>
      <c r="F256" s="43"/>
      <c r="G256" s="124">
        <f t="shared" si="3"/>
        <v>129.6</v>
      </c>
    </row>
    <row r="257" s="120" customFormat="1" ht="23.1" customHeight="1" spans="1:7">
      <c r="A257" s="48"/>
      <c r="B257" s="135"/>
      <c r="C257" s="135"/>
      <c r="D257" s="136"/>
      <c r="E257" s="48"/>
      <c r="F257" s="47"/>
      <c r="G257" s="47"/>
    </row>
    <row r="258" s="14" customFormat="1" ht="25" customHeight="1" spans="1:7">
      <c r="A258" s="87"/>
      <c r="B258" s="115"/>
      <c r="C258" s="115"/>
      <c r="D258" s="87"/>
      <c r="E258" s="137"/>
      <c r="F258" s="138"/>
      <c r="G258" s="137"/>
    </row>
    <row r="259" s="121" customFormat="1" ht="15.95" customHeight="1" spans="1:7">
      <c r="A259" s="139"/>
      <c r="B259" s="140"/>
      <c r="C259" s="140"/>
      <c r="D259" s="141"/>
      <c r="E259" s="139"/>
      <c r="F259" s="142"/>
      <c r="G259" s="139"/>
    </row>
  </sheetData>
  <mergeCells count="4">
    <mergeCell ref="A1:G1"/>
    <mergeCell ref="B256:D256"/>
    <mergeCell ref="E258:F258"/>
    <mergeCell ref="E259:F259"/>
  </mergeCells>
  <pageMargins left="0.196527777777778" right="0.196527777777778" top="0.354166666666667" bottom="0.314583333333333" header="0.298611111111111" footer="0.298611111111111"/>
  <pageSetup paperSize="9" scale="96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6"/>
  <sheetViews>
    <sheetView zoomScale="70" zoomScaleNormal="70" workbookViewId="0">
      <selection activeCell="K4" sqref="K4"/>
    </sheetView>
  </sheetViews>
  <sheetFormatPr defaultColWidth="9" defaultRowHeight="14.25" outlineLevelCol="5"/>
  <cols>
    <col min="1" max="1" width="9.25" customWidth="1"/>
    <col min="2" max="2" width="28.0833333333333" style="1" customWidth="1"/>
    <col min="3" max="3" width="31.325" style="1" customWidth="1"/>
    <col min="4" max="4" width="25.1333333333333" customWidth="1"/>
    <col min="5" max="5" width="11.7583333333333" customWidth="1"/>
    <col min="6" max="6" width="20.4416666666667" customWidth="1"/>
  </cols>
  <sheetData>
    <row r="1" ht="39" customHeight="1" spans="1:6">
      <c r="A1" s="99" t="s">
        <v>570</v>
      </c>
      <c r="B1" s="99"/>
      <c r="C1" s="99"/>
      <c r="D1" s="99"/>
      <c r="E1" s="99"/>
      <c r="F1" s="99"/>
    </row>
    <row r="2" ht="30" customHeight="1" spans="1:6">
      <c r="A2" s="102" t="s">
        <v>1</v>
      </c>
      <c r="B2" s="102" t="s">
        <v>2</v>
      </c>
      <c r="C2" s="102" t="s">
        <v>3</v>
      </c>
      <c r="D2" s="103" t="s">
        <v>4</v>
      </c>
      <c r="E2" s="102" t="s">
        <v>5</v>
      </c>
      <c r="F2" s="118" t="s">
        <v>7</v>
      </c>
    </row>
    <row r="3" ht="33" customHeight="1" spans="1:6">
      <c r="A3" s="7">
        <v>1</v>
      </c>
      <c r="B3" s="10" t="s">
        <v>571</v>
      </c>
      <c r="C3" s="10" t="s">
        <v>16</v>
      </c>
      <c r="D3" s="147" t="s">
        <v>572</v>
      </c>
      <c r="E3" s="7">
        <v>2</v>
      </c>
      <c r="F3" s="7">
        <f>E3*0.6</f>
        <v>1.2</v>
      </c>
    </row>
    <row r="4" ht="43" customHeight="1" spans="1:6">
      <c r="A4" s="7">
        <v>2</v>
      </c>
      <c r="B4" s="10" t="s">
        <v>152</v>
      </c>
      <c r="C4" s="10" t="s">
        <v>153</v>
      </c>
      <c r="D4" s="147" t="s">
        <v>154</v>
      </c>
      <c r="E4" s="7">
        <v>2</v>
      </c>
      <c r="F4" s="7">
        <f t="shared" ref="F4:F24" si="0">E4*0.6</f>
        <v>1.2</v>
      </c>
    </row>
    <row r="5" ht="44" customHeight="1" spans="1:6">
      <c r="A5" s="7">
        <v>3</v>
      </c>
      <c r="B5" s="10" t="s">
        <v>94</v>
      </c>
      <c r="C5" s="10" t="s">
        <v>31</v>
      </c>
      <c r="D5" s="147" t="s">
        <v>95</v>
      </c>
      <c r="E5" s="7">
        <v>2</v>
      </c>
      <c r="F5" s="7">
        <f t="shared" si="0"/>
        <v>1.2</v>
      </c>
    </row>
    <row r="6" ht="33" customHeight="1" spans="1:6">
      <c r="A6" s="7">
        <v>4</v>
      </c>
      <c r="B6" s="10" t="s">
        <v>573</v>
      </c>
      <c r="C6" s="10" t="s">
        <v>122</v>
      </c>
      <c r="D6" s="147" t="s">
        <v>574</v>
      </c>
      <c r="E6" s="7">
        <v>2</v>
      </c>
      <c r="F6" s="7">
        <f t="shared" si="0"/>
        <v>1.2</v>
      </c>
    </row>
    <row r="7" ht="30" customHeight="1" spans="1:6">
      <c r="A7" s="7">
        <v>5</v>
      </c>
      <c r="B7" s="10" t="s">
        <v>575</v>
      </c>
      <c r="C7" s="10" t="s">
        <v>16</v>
      </c>
      <c r="D7" s="147" t="s">
        <v>576</v>
      </c>
      <c r="E7" s="7">
        <v>2</v>
      </c>
      <c r="F7" s="7">
        <f t="shared" si="0"/>
        <v>1.2</v>
      </c>
    </row>
    <row r="8" ht="30" customHeight="1" spans="1:6">
      <c r="A8" s="7">
        <v>6</v>
      </c>
      <c r="B8" s="10" t="s">
        <v>577</v>
      </c>
      <c r="C8" s="10" t="s">
        <v>578</v>
      </c>
      <c r="D8" s="147" t="s">
        <v>579</v>
      </c>
      <c r="E8" s="7">
        <v>2</v>
      </c>
      <c r="F8" s="7">
        <f t="shared" si="0"/>
        <v>1.2</v>
      </c>
    </row>
    <row r="9" ht="33" spans="1:6">
      <c r="A9" s="7">
        <v>7</v>
      </c>
      <c r="B9" s="10" t="s">
        <v>63</v>
      </c>
      <c r="C9" s="10" t="s">
        <v>39</v>
      </c>
      <c r="D9" s="147" t="s">
        <v>64</v>
      </c>
      <c r="E9" s="7">
        <v>2</v>
      </c>
      <c r="F9" s="7">
        <f t="shared" si="0"/>
        <v>1.2</v>
      </c>
    </row>
    <row r="10" ht="33" spans="1:6">
      <c r="A10" s="7">
        <v>8</v>
      </c>
      <c r="B10" s="10" t="s">
        <v>60</v>
      </c>
      <c r="C10" s="10" t="s">
        <v>61</v>
      </c>
      <c r="D10" s="147" t="s">
        <v>62</v>
      </c>
      <c r="E10" s="7">
        <v>2</v>
      </c>
      <c r="F10" s="7">
        <f t="shared" si="0"/>
        <v>1.2</v>
      </c>
    </row>
    <row r="11" ht="33" spans="1:6">
      <c r="A11" s="7">
        <v>9</v>
      </c>
      <c r="B11" s="10" t="s">
        <v>580</v>
      </c>
      <c r="C11" s="10" t="s">
        <v>581</v>
      </c>
      <c r="D11" s="147" t="s">
        <v>582</v>
      </c>
      <c r="E11" s="7">
        <v>2</v>
      </c>
      <c r="F11" s="7">
        <f t="shared" si="0"/>
        <v>1.2</v>
      </c>
    </row>
    <row r="12" ht="33" spans="1:6">
      <c r="A12" s="7">
        <v>10</v>
      </c>
      <c r="B12" s="10" t="s">
        <v>583</v>
      </c>
      <c r="C12" s="10" t="s">
        <v>22</v>
      </c>
      <c r="D12" s="147" t="s">
        <v>584</v>
      </c>
      <c r="E12" s="7">
        <v>2</v>
      </c>
      <c r="F12" s="7">
        <f t="shared" si="0"/>
        <v>1.2</v>
      </c>
    </row>
    <row r="13" ht="33" spans="1:6">
      <c r="A13" s="7">
        <v>11</v>
      </c>
      <c r="B13" s="10" t="s">
        <v>585</v>
      </c>
      <c r="C13" s="10" t="s">
        <v>130</v>
      </c>
      <c r="D13" s="147" t="s">
        <v>586</v>
      </c>
      <c r="E13" s="7">
        <v>2</v>
      </c>
      <c r="F13" s="7">
        <f t="shared" si="0"/>
        <v>1.2</v>
      </c>
    </row>
    <row r="14" ht="33" spans="1:6">
      <c r="A14" s="7">
        <v>12</v>
      </c>
      <c r="B14" s="10" t="s">
        <v>255</v>
      </c>
      <c r="C14" s="10" t="s">
        <v>87</v>
      </c>
      <c r="D14" s="147" t="s">
        <v>256</v>
      </c>
      <c r="E14" s="7">
        <v>2</v>
      </c>
      <c r="F14" s="7">
        <f t="shared" si="0"/>
        <v>1.2</v>
      </c>
    </row>
    <row r="15" ht="33" spans="1:6">
      <c r="A15" s="7">
        <v>13</v>
      </c>
      <c r="B15" s="10" t="s">
        <v>182</v>
      </c>
      <c r="C15" s="10" t="s">
        <v>130</v>
      </c>
      <c r="D15" s="147" t="s">
        <v>183</v>
      </c>
      <c r="E15" s="7">
        <v>2</v>
      </c>
      <c r="F15" s="7">
        <f t="shared" si="0"/>
        <v>1.2</v>
      </c>
    </row>
    <row r="16" ht="33" spans="1:6">
      <c r="A16" s="7">
        <v>14</v>
      </c>
      <c r="B16" s="10" t="s">
        <v>180</v>
      </c>
      <c r="C16" s="10" t="s">
        <v>130</v>
      </c>
      <c r="D16" s="147" t="s">
        <v>181</v>
      </c>
      <c r="E16" s="7">
        <v>2</v>
      </c>
      <c r="F16" s="7">
        <f t="shared" si="0"/>
        <v>1.2</v>
      </c>
    </row>
    <row r="17" ht="33" spans="1:6">
      <c r="A17" s="7">
        <v>15</v>
      </c>
      <c r="B17" s="10" t="s">
        <v>587</v>
      </c>
      <c r="C17" s="10" t="s">
        <v>22</v>
      </c>
      <c r="D17" s="147" t="s">
        <v>588</v>
      </c>
      <c r="E17" s="7">
        <v>2</v>
      </c>
      <c r="F17" s="7">
        <f t="shared" si="0"/>
        <v>1.2</v>
      </c>
    </row>
    <row r="18" ht="33" spans="1:6">
      <c r="A18" s="7">
        <v>16</v>
      </c>
      <c r="B18" s="10" t="s">
        <v>403</v>
      </c>
      <c r="C18" s="10" t="s">
        <v>39</v>
      </c>
      <c r="D18" s="147" t="s">
        <v>589</v>
      </c>
      <c r="E18" s="7">
        <v>2</v>
      </c>
      <c r="F18" s="7">
        <f t="shared" si="0"/>
        <v>1.2</v>
      </c>
    </row>
    <row r="19" ht="33" spans="1:6">
      <c r="A19" s="7">
        <v>17</v>
      </c>
      <c r="B19" s="10" t="s">
        <v>590</v>
      </c>
      <c r="C19" s="10" t="s">
        <v>146</v>
      </c>
      <c r="D19" s="147" t="s">
        <v>591</v>
      </c>
      <c r="E19" s="7">
        <v>2</v>
      </c>
      <c r="F19" s="7">
        <f t="shared" si="0"/>
        <v>1.2</v>
      </c>
    </row>
    <row r="20" ht="33" spans="1:6">
      <c r="A20" s="7">
        <v>18</v>
      </c>
      <c r="B20" s="10" t="s">
        <v>592</v>
      </c>
      <c r="C20" s="10" t="s">
        <v>56</v>
      </c>
      <c r="D20" s="147" t="s">
        <v>593</v>
      </c>
      <c r="E20" s="7">
        <v>2</v>
      </c>
      <c r="F20" s="7">
        <f t="shared" si="0"/>
        <v>1.2</v>
      </c>
    </row>
    <row r="21" ht="33" spans="1:6">
      <c r="A21" s="7">
        <v>19</v>
      </c>
      <c r="B21" s="10" t="s">
        <v>594</v>
      </c>
      <c r="C21" s="10" t="s">
        <v>69</v>
      </c>
      <c r="D21" s="147" t="s">
        <v>595</v>
      </c>
      <c r="E21" s="7">
        <v>2</v>
      </c>
      <c r="F21" s="7">
        <f t="shared" si="0"/>
        <v>1.2</v>
      </c>
    </row>
    <row r="22" ht="33" spans="1:6">
      <c r="A22" s="7">
        <v>20</v>
      </c>
      <c r="B22" s="10" t="s">
        <v>596</v>
      </c>
      <c r="C22" s="10" t="s">
        <v>597</v>
      </c>
      <c r="D22" s="147" t="s">
        <v>598</v>
      </c>
      <c r="E22" s="7">
        <v>2</v>
      </c>
      <c r="F22" s="7">
        <f t="shared" si="0"/>
        <v>1.2</v>
      </c>
    </row>
    <row r="23" ht="28" customHeight="1" spans="1:6">
      <c r="A23" s="7">
        <v>21</v>
      </c>
      <c r="B23" s="10" t="s">
        <v>599</v>
      </c>
      <c r="C23" s="10" t="s">
        <v>159</v>
      </c>
      <c r="D23" s="147" t="s">
        <v>600</v>
      </c>
      <c r="E23" s="7">
        <v>2</v>
      </c>
      <c r="F23" s="7">
        <f t="shared" si="0"/>
        <v>1.2</v>
      </c>
    </row>
    <row r="24" ht="33" customHeight="1" spans="1:6">
      <c r="A24" s="34" t="s">
        <v>601</v>
      </c>
      <c r="B24" s="33" t="s">
        <v>602</v>
      </c>
      <c r="C24" s="33"/>
      <c r="D24" s="33"/>
      <c r="E24" s="34">
        <f>SUM(E3:E23)</f>
        <v>42</v>
      </c>
      <c r="F24" s="7">
        <f t="shared" si="0"/>
        <v>25.2</v>
      </c>
    </row>
    <row r="25" ht="24" customHeight="1"/>
    <row r="26" ht="24" customHeight="1" spans="1:6">
      <c r="A26" s="119"/>
      <c r="B26" s="119"/>
      <c r="C26" s="119"/>
      <c r="D26" s="119"/>
      <c r="E26" s="119"/>
      <c r="F26" s="119"/>
    </row>
  </sheetData>
  <mergeCells count="3">
    <mergeCell ref="A1:F1"/>
    <mergeCell ref="B24:D24"/>
    <mergeCell ref="A26:F26"/>
  </mergeCells>
  <pageMargins left="0.75" right="0.75" top="1" bottom="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83"/>
  <sheetViews>
    <sheetView zoomScale="70" zoomScaleNormal="70" workbookViewId="0">
      <selection activeCell="I3" sqref="I3"/>
    </sheetView>
  </sheetViews>
  <sheetFormatPr defaultColWidth="9" defaultRowHeight="16.5" outlineLevelCol="6"/>
  <cols>
    <col min="1" max="1" width="7.125" style="27" customWidth="1"/>
    <col min="2" max="2" width="41.4666666666667" style="95" customWidth="1"/>
    <col min="3" max="3" width="46.6083333333333" style="96" customWidth="1"/>
    <col min="4" max="4" width="28.2333333333333" style="97" customWidth="1"/>
    <col min="5" max="5" width="13.225" style="98" customWidth="1"/>
    <col min="6" max="6" width="14.7083333333333" style="98" customWidth="1"/>
    <col min="7" max="7" width="20.875" style="98" customWidth="1"/>
    <col min="8" max="16384" width="9" style="27"/>
  </cols>
  <sheetData>
    <row r="1" ht="37" customHeight="1" spans="1:7">
      <c r="A1" s="99" t="s">
        <v>603</v>
      </c>
      <c r="B1" s="99"/>
      <c r="C1" s="100"/>
      <c r="D1" s="99"/>
      <c r="E1" s="99"/>
      <c r="F1" s="99"/>
      <c r="G1" s="99"/>
    </row>
    <row r="2" s="91" customFormat="1" ht="32" customHeight="1" spans="1:7">
      <c r="A2" s="101" t="s">
        <v>1</v>
      </c>
      <c r="B2" s="101" t="s">
        <v>2</v>
      </c>
      <c r="C2" s="102" t="s">
        <v>3</v>
      </c>
      <c r="D2" s="103" t="s">
        <v>4</v>
      </c>
      <c r="E2" s="104" t="s">
        <v>604</v>
      </c>
      <c r="F2" s="104" t="s">
        <v>6</v>
      </c>
      <c r="G2" s="104" t="s">
        <v>7</v>
      </c>
    </row>
    <row r="3" s="91" customFormat="1" ht="36" customHeight="1" spans="1:7">
      <c r="A3" s="105">
        <v>1</v>
      </c>
      <c r="B3" s="106" t="s">
        <v>605</v>
      </c>
      <c r="C3" s="8" t="s">
        <v>53</v>
      </c>
      <c r="D3" s="37" t="s">
        <v>606</v>
      </c>
      <c r="E3" s="107">
        <v>30</v>
      </c>
      <c r="F3" s="108" t="s">
        <v>607</v>
      </c>
      <c r="G3" s="108">
        <f>E3*0.6</f>
        <v>18</v>
      </c>
    </row>
    <row r="4" ht="33" customHeight="1" spans="1:7">
      <c r="A4" s="105">
        <v>2</v>
      </c>
      <c r="B4" s="8" t="s">
        <v>608</v>
      </c>
      <c r="C4" s="8" t="s">
        <v>53</v>
      </c>
      <c r="D4" s="37" t="s">
        <v>609</v>
      </c>
      <c r="E4" s="107">
        <v>30</v>
      </c>
      <c r="F4" s="108" t="s">
        <v>607</v>
      </c>
      <c r="G4" s="108">
        <f t="shared" ref="G4:G35" si="0">E4*0.6</f>
        <v>18</v>
      </c>
    </row>
    <row r="5" s="91" customFormat="1" ht="36" customHeight="1" spans="1:7">
      <c r="A5" s="105">
        <v>3</v>
      </c>
      <c r="B5" s="106" t="s">
        <v>610</v>
      </c>
      <c r="C5" s="105" t="s">
        <v>611</v>
      </c>
      <c r="D5" s="109" t="s">
        <v>612</v>
      </c>
      <c r="E5" s="108">
        <v>30</v>
      </c>
      <c r="F5" s="108" t="s">
        <v>607</v>
      </c>
      <c r="G5" s="108">
        <f t="shared" si="0"/>
        <v>18</v>
      </c>
    </row>
    <row r="6" ht="33" customHeight="1" spans="1:7">
      <c r="A6" s="105">
        <v>4</v>
      </c>
      <c r="B6" s="8" t="s">
        <v>613</v>
      </c>
      <c r="C6" s="8" t="s">
        <v>56</v>
      </c>
      <c r="D6" s="37" t="s">
        <v>614</v>
      </c>
      <c r="E6" s="107">
        <v>30</v>
      </c>
      <c r="F6" s="108" t="s">
        <v>607</v>
      </c>
      <c r="G6" s="108">
        <f t="shared" si="0"/>
        <v>18</v>
      </c>
    </row>
    <row r="7" s="91" customFormat="1" ht="36" customHeight="1" spans="1:7">
      <c r="A7" s="105">
        <v>5</v>
      </c>
      <c r="B7" s="106" t="s">
        <v>615</v>
      </c>
      <c r="C7" s="8" t="s">
        <v>56</v>
      </c>
      <c r="D7" s="109" t="s">
        <v>616</v>
      </c>
      <c r="E7" s="108">
        <v>30</v>
      </c>
      <c r="F7" s="108" t="s">
        <v>607</v>
      </c>
      <c r="G7" s="108">
        <f t="shared" si="0"/>
        <v>18</v>
      </c>
    </row>
    <row r="8" ht="33" customHeight="1" spans="1:7">
      <c r="A8" s="105">
        <v>6</v>
      </c>
      <c r="B8" s="106" t="s">
        <v>617</v>
      </c>
      <c r="C8" s="8" t="s">
        <v>53</v>
      </c>
      <c r="D8" s="109" t="s">
        <v>618</v>
      </c>
      <c r="E8" s="108">
        <v>30</v>
      </c>
      <c r="F8" s="108" t="s">
        <v>607</v>
      </c>
      <c r="G8" s="108">
        <f t="shared" si="0"/>
        <v>18</v>
      </c>
    </row>
    <row r="9" s="91" customFormat="1" ht="36" customHeight="1" spans="1:7">
      <c r="A9" s="105">
        <v>7</v>
      </c>
      <c r="B9" s="106" t="s">
        <v>619</v>
      </c>
      <c r="C9" s="105" t="s">
        <v>130</v>
      </c>
      <c r="D9" s="109" t="s">
        <v>620</v>
      </c>
      <c r="E9" s="108">
        <v>30</v>
      </c>
      <c r="F9" s="108" t="s">
        <v>607</v>
      </c>
      <c r="G9" s="108">
        <f t="shared" si="0"/>
        <v>18</v>
      </c>
    </row>
    <row r="10" ht="33" customHeight="1" spans="1:7">
      <c r="A10" s="105">
        <v>8</v>
      </c>
      <c r="B10" s="106" t="s">
        <v>15</v>
      </c>
      <c r="C10" s="8" t="s">
        <v>16</v>
      </c>
      <c r="D10" s="109" t="s">
        <v>17</v>
      </c>
      <c r="E10" s="108">
        <v>30</v>
      </c>
      <c r="F10" s="108" t="s">
        <v>607</v>
      </c>
      <c r="G10" s="108">
        <f t="shared" si="0"/>
        <v>18</v>
      </c>
    </row>
    <row r="11" s="91" customFormat="1" ht="36" customHeight="1" spans="1:7">
      <c r="A11" s="105">
        <v>9</v>
      </c>
      <c r="B11" s="8" t="s">
        <v>587</v>
      </c>
      <c r="C11" s="105" t="s">
        <v>22</v>
      </c>
      <c r="D11" s="37" t="s">
        <v>588</v>
      </c>
      <c r="E11" s="107">
        <v>30</v>
      </c>
      <c r="F11" s="108" t="s">
        <v>607</v>
      </c>
      <c r="G11" s="108">
        <f t="shared" si="0"/>
        <v>18</v>
      </c>
    </row>
    <row r="12" ht="33" customHeight="1" spans="1:7">
      <c r="A12" s="105">
        <v>10</v>
      </c>
      <c r="B12" s="8" t="s">
        <v>392</v>
      </c>
      <c r="C12" s="8" t="s">
        <v>621</v>
      </c>
      <c r="D12" s="37" t="s">
        <v>394</v>
      </c>
      <c r="E12" s="107">
        <v>30</v>
      </c>
      <c r="F12" s="108" t="s">
        <v>607</v>
      </c>
      <c r="G12" s="108">
        <f t="shared" si="0"/>
        <v>18</v>
      </c>
    </row>
    <row r="13" s="91" customFormat="1" ht="36" customHeight="1" spans="1:7">
      <c r="A13" s="105">
        <v>11</v>
      </c>
      <c r="B13" s="8" t="s">
        <v>622</v>
      </c>
      <c r="C13" s="8" t="s">
        <v>146</v>
      </c>
      <c r="D13" s="37" t="s">
        <v>623</v>
      </c>
      <c r="E13" s="107">
        <v>30</v>
      </c>
      <c r="F13" s="108" t="s">
        <v>607</v>
      </c>
      <c r="G13" s="108">
        <f t="shared" si="0"/>
        <v>18</v>
      </c>
    </row>
    <row r="14" ht="33" customHeight="1" spans="1:7">
      <c r="A14" s="105">
        <v>12</v>
      </c>
      <c r="B14" s="8" t="s">
        <v>624</v>
      </c>
      <c r="C14" s="8" t="s">
        <v>56</v>
      </c>
      <c r="D14" s="37" t="s">
        <v>625</v>
      </c>
      <c r="E14" s="107">
        <v>30</v>
      </c>
      <c r="F14" s="108" t="s">
        <v>607</v>
      </c>
      <c r="G14" s="108">
        <f t="shared" si="0"/>
        <v>18</v>
      </c>
    </row>
    <row r="15" s="91" customFormat="1" ht="36" customHeight="1" spans="1:7">
      <c r="A15" s="105">
        <v>13</v>
      </c>
      <c r="B15" s="106" t="s">
        <v>626</v>
      </c>
      <c r="C15" s="8" t="s">
        <v>122</v>
      </c>
      <c r="D15" s="109" t="s">
        <v>627</v>
      </c>
      <c r="E15" s="108">
        <v>30</v>
      </c>
      <c r="F15" s="108" t="s">
        <v>607</v>
      </c>
      <c r="G15" s="108">
        <f t="shared" si="0"/>
        <v>18</v>
      </c>
    </row>
    <row r="16" ht="33" customHeight="1" spans="1:7">
      <c r="A16" s="105">
        <v>14</v>
      </c>
      <c r="B16" s="8" t="s">
        <v>18</v>
      </c>
      <c r="C16" s="8" t="s">
        <v>19</v>
      </c>
      <c r="D16" s="37" t="s">
        <v>20</v>
      </c>
      <c r="E16" s="107">
        <v>30</v>
      </c>
      <c r="F16" s="108" t="s">
        <v>607</v>
      </c>
      <c r="G16" s="108">
        <f t="shared" si="0"/>
        <v>18</v>
      </c>
    </row>
    <row r="17" s="91" customFormat="1" ht="36" customHeight="1" spans="1:7">
      <c r="A17" s="105">
        <v>15</v>
      </c>
      <c r="B17" s="106" t="s">
        <v>96</v>
      </c>
      <c r="C17" s="8" t="s">
        <v>53</v>
      </c>
      <c r="D17" s="109" t="s">
        <v>97</v>
      </c>
      <c r="E17" s="108">
        <v>30</v>
      </c>
      <c r="F17" s="108" t="s">
        <v>607</v>
      </c>
      <c r="G17" s="108">
        <f t="shared" si="0"/>
        <v>18</v>
      </c>
    </row>
    <row r="18" ht="33" customHeight="1" spans="1:7">
      <c r="A18" s="105">
        <v>16</v>
      </c>
      <c r="B18" s="8" t="s">
        <v>628</v>
      </c>
      <c r="C18" s="8" t="s">
        <v>629</v>
      </c>
      <c r="D18" s="37" t="s">
        <v>630</v>
      </c>
      <c r="E18" s="107">
        <v>30</v>
      </c>
      <c r="F18" s="108" t="s">
        <v>607</v>
      </c>
      <c r="G18" s="108">
        <f t="shared" si="0"/>
        <v>18</v>
      </c>
    </row>
    <row r="19" s="91" customFormat="1" ht="36" customHeight="1" spans="1:7">
      <c r="A19" s="105">
        <v>17</v>
      </c>
      <c r="B19" s="8" t="s">
        <v>171</v>
      </c>
      <c r="C19" s="105" t="s">
        <v>172</v>
      </c>
      <c r="D19" s="37" t="s">
        <v>173</v>
      </c>
      <c r="E19" s="107">
        <v>30</v>
      </c>
      <c r="F19" s="108" t="s">
        <v>607</v>
      </c>
      <c r="G19" s="108">
        <f t="shared" si="0"/>
        <v>18</v>
      </c>
    </row>
    <row r="20" ht="33" customHeight="1" spans="1:7">
      <c r="A20" s="105">
        <v>18</v>
      </c>
      <c r="B20" s="106" t="s">
        <v>631</v>
      </c>
      <c r="C20" s="8" t="s">
        <v>19</v>
      </c>
      <c r="D20" s="109" t="s">
        <v>632</v>
      </c>
      <c r="E20" s="108">
        <v>30</v>
      </c>
      <c r="F20" s="108" t="s">
        <v>607</v>
      </c>
      <c r="G20" s="108">
        <f t="shared" si="0"/>
        <v>18</v>
      </c>
    </row>
    <row r="21" s="91" customFormat="1" ht="36" customHeight="1" spans="1:7">
      <c r="A21" s="105">
        <v>19</v>
      </c>
      <c r="B21" s="8" t="s">
        <v>633</v>
      </c>
      <c r="C21" s="8" t="s">
        <v>634</v>
      </c>
      <c r="D21" s="37" t="s">
        <v>635</v>
      </c>
      <c r="E21" s="107">
        <v>30</v>
      </c>
      <c r="F21" s="108" t="s">
        <v>607</v>
      </c>
      <c r="G21" s="108">
        <f t="shared" si="0"/>
        <v>18</v>
      </c>
    </row>
    <row r="22" ht="33" customHeight="1" spans="1:7">
      <c r="A22" s="105">
        <v>20</v>
      </c>
      <c r="B22" s="8" t="s">
        <v>636</v>
      </c>
      <c r="C22" s="105" t="s">
        <v>172</v>
      </c>
      <c r="D22" s="37" t="s">
        <v>637</v>
      </c>
      <c r="E22" s="107">
        <v>30</v>
      </c>
      <c r="F22" s="108" t="s">
        <v>607</v>
      </c>
      <c r="G22" s="108">
        <f t="shared" si="0"/>
        <v>18</v>
      </c>
    </row>
    <row r="23" s="91" customFormat="1" ht="36" customHeight="1" spans="1:7">
      <c r="A23" s="105">
        <v>21</v>
      </c>
      <c r="B23" s="8" t="s">
        <v>495</v>
      </c>
      <c r="C23" s="8" t="s">
        <v>28</v>
      </c>
      <c r="D23" s="37" t="s">
        <v>496</v>
      </c>
      <c r="E23" s="107">
        <v>30</v>
      </c>
      <c r="F23" s="108" t="s">
        <v>607</v>
      </c>
      <c r="G23" s="108">
        <f t="shared" si="0"/>
        <v>18</v>
      </c>
    </row>
    <row r="24" ht="33" customHeight="1" spans="1:7">
      <c r="A24" s="105">
        <v>22</v>
      </c>
      <c r="B24" s="8" t="s">
        <v>638</v>
      </c>
      <c r="C24" s="8" t="s">
        <v>130</v>
      </c>
      <c r="D24" s="37" t="s">
        <v>639</v>
      </c>
      <c r="E24" s="107">
        <v>30</v>
      </c>
      <c r="F24" s="108" t="s">
        <v>607</v>
      </c>
      <c r="G24" s="108">
        <f t="shared" si="0"/>
        <v>18</v>
      </c>
    </row>
    <row r="25" ht="33" customHeight="1" spans="1:7">
      <c r="A25" s="105">
        <v>23</v>
      </c>
      <c r="B25" s="8" t="s">
        <v>556</v>
      </c>
      <c r="C25" s="8" t="s">
        <v>28</v>
      </c>
      <c r="D25" s="37" t="s">
        <v>557</v>
      </c>
      <c r="E25" s="107">
        <v>30</v>
      </c>
      <c r="F25" s="108" t="s">
        <v>607</v>
      </c>
      <c r="G25" s="108">
        <f t="shared" si="0"/>
        <v>18</v>
      </c>
    </row>
    <row r="26" s="91" customFormat="1" ht="36" customHeight="1" spans="1:7">
      <c r="A26" s="105">
        <v>24</v>
      </c>
      <c r="B26" s="8" t="s">
        <v>640</v>
      </c>
      <c r="C26" s="8" t="s">
        <v>53</v>
      </c>
      <c r="D26" s="37" t="s">
        <v>641</v>
      </c>
      <c r="E26" s="107">
        <v>30</v>
      </c>
      <c r="F26" s="108" t="s">
        <v>607</v>
      </c>
      <c r="G26" s="108">
        <f t="shared" si="0"/>
        <v>18</v>
      </c>
    </row>
    <row r="27" ht="33" customHeight="1" spans="1:7">
      <c r="A27" s="105">
        <v>25</v>
      </c>
      <c r="B27" s="106" t="s">
        <v>642</v>
      </c>
      <c r="C27" s="105" t="s">
        <v>61</v>
      </c>
      <c r="D27" s="109" t="s">
        <v>643</v>
      </c>
      <c r="E27" s="108">
        <v>30</v>
      </c>
      <c r="F27" s="108" t="s">
        <v>607</v>
      </c>
      <c r="G27" s="108">
        <f t="shared" si="0"/>
        <v>18</v>
      </c>
    </row>
    <row r="28" s="91" customFormat="1" ht="36" customHeight="1" spans="1:7">
      <c r="A28" s="105">
        <v>26</v>
      </c>
      <c r="B28" s="106" t="s">
        <v>544</v>
      </c>
      <c r="C28" s="105" t="s">
        <v>172</v>
      </c>
      <c r="D28" s="109" t="s">
        <v>545</v>
      </c>
      <c r="E28" s="108">
        <v>30</v>
      </c>
      <c r="F28" s="108" t="s">
        <v>607</v>
      </c>
      <c r="G28" s="108">
        <f t="shared" si="0"/>
        <v>18</v>
      </c>
    </row>
    <row r="29" ht="33" customHeight="1" spans="1:7">
      <c r="A29" s="105">
        <v>27</v>
      </c>
      <c r="B29" s="8" t="s">
        <v>50</v>
      </c>
      <c r="C29" s="105" t="s">
        <v>22</v>
      </c>
      <c r="D29" s="37" t="s">
        <v>51</v>
      </c>
      <c r="E29" s="107">
        <v>30</v>
      </c>
      <c r="F29" s="108" t="s">
        <v>607</v>
      </c>
      <c r="G29" s="108">
        <f t="shared" si="0"/>
        <v>18</v>
      </c>
    </row>
    <row r="30" s="91" customFormat="1" ht="36" customHeight="1" spans="1:7">
      <c r="A30" s="105">
        <v>28</v>
      </c>
      <c r="B30" s="106" t="s">
        <v>644</v>
      </c>
      <c r="C30" s="8" t="s">
        <v>16</v>
      </c>
      <c r="D30" s="109" t="s">
        <v>645</v>
      </c>
      <c r="E30" s="108">
        <v>30</v>
      </c>
      <c r="F30" s="108" t="s">
        <v>607</v>
      </c>
      <c r="G30" s="108">
        <f t="shared" si="0"/>
        <v>18</v>
      </c>
    </row>
    <row r="31" ht="33" customHeight="1" spans="1:7">
      <c r="A31" s="105">
        <v>29</v>
      </c>
      <c r="B31" s="106" t="s">
        <v>646</v>
      </c>
      <c r="C31" s="8" t="s">
        <v>53</v>
      </c>
      <c r="D31" s="109" t="s">
        <v>647</v>
      </c>
      <c r="E31" s="108">
        <v>30</v>
      </c>
      <c r="F31" s="108" t="s">
        <v>607</v>
      </c>
      <c r="G31" s="108">
        <f t="shared" si="0"/>
        <v>18</v>
      </c>
    </row>
    <row r="32" s="91" customFormat="1" ht="36" customHeight="1" spans="1:7">
      <c r="A32" s="105">
        <v>30</v>
      </c>
      <c r="B32" s="8" t="s">
        <v>27</v>
      </c>
      <c r="C32" s="8" t="s">
        <v>28</v>
      </c>
      <c r="D32" s="37" t="s">
        <v>29</v>
      </c>
      <c r="E32" s="107">
        <v>30</v>
      </c>
      <c r="F32" s="108" t="s">
        <v>607</v>
      </c>
      <c r="G32" s="108">
        <f t="shared" si="0"/>
        <v>18</v>
      </c>
    </row>
    <row r="33" s="91" customFormat="1" ht="36" customHeight="1" spans="1:7">
      <c r="A33" s="105">
        <v>31</v>
      </c>
      <c r="B33" s="8" t="s">
        <v>68</v>
      </c>
      <c r="C33" s="8" t="s">
        <v>69</v>
      </c>
      <c r="D33" s="37" t="s">
        <v>70</v>
      </c>
      <c r="E33" s="107">
        <v>30</v>
      </c>
      <c r="F33" s="108" t="s">
        <v>607</v>
      </c>
      <c r="G33" s="108">
        <f t="shared" si="0"/>
        <v>18</v>
      </c>
    </row>
    <row r="34" ht="33" customHeight="1" spans="1:7">
      <c r="A34" s="105">
        <v>32</v>
      </c>
      <c r="B34" s="106" t="s">
        <v>648</v>
      </c>
      <c r="C34" s="105" t="s">
        <v>230</v>
      </c>
      <c r="D34" s="109" t="s">
        <v>649</v>
      </c>
      <c r="E34" s="108">
        <v>30</v>
      </c>
      <c r="F34" s="108" t="s">
        <v>607</v>
      </c>
      <c r="G34" s="108">
        <f t="shared" si="0"/>
        <v>18</v>
      </c>
    </row>
    <row r="35" s="91" customFormat="1" ht="36" customHeight="1" spans="1:7">
      <c r="A35" s="105">
        <v>33</v>
      </c>
      <c r="B35" s="106" t="s">
        <v>650</v>
      </c>
      <c r="C35" s="8" t="s">
        <v>69</v>
      </c>
      <c r="D35" s="109" t="s">
        <v>651</v>
      </c>
      <c r="E35" s="108">
        <v>30</v>
      </c>
      <c r="F35" s="108" t="s">
        <v>607</v>
      </c>
      <c r="G35" s="108">
        <f t="shared" si="0"/>
        <v>18</v>
      </c>
    </row>
    <row r="36" ht="33" customHeight="1" spans="1:7">
      <c r="A36" s="105">
        <v>34</v>
      </c>
      <c r="B36" s="106" t="s">
        <v>652</v>
      </c>
      <c r="C36" s="105" t="s">
        <v>159</v>
      </c>
      <c r="D36" s="109" t="s">
        <v>653</v>
      </c>
      <c r="E36" s="108">
        <v>30</v>
      </c>
      <c r="F36" s="108" t="s">
        <v>607</v>
      </c>
      <c r="G36" s="108">
        <f t="shared" ref="G36:G67" si="1">E36*0.6</f>
        <v>18</v>
      </c>
    </row>
    <row r="37" s="91" customFormat="1" ht="36" customHeight="1" spans="1:7">
      <c r="A37" s="105">
        <v>35</v>
      </c>
      <c r="B37" s="106" t="s">
        <v>654</v>
      </c>
      <c r="C37" s="8" t="s">
        <v>655</v>
      </c>
      <c r="D37" s="109" t="s">
        <v>656</v>
      </c>
      <c r="E37" s="108">
        <v>30</v>
      </c>
      <c r="F37" s="108" t="s">
        <v>607</v>
      </c>
      <c r="G37" s="108">
        <f t="shared" si="1"/>
        <v>18</v>
      </c>
    </row>
    <row r="38" ht="33" customHeight="1" spans="1:7">
      <c r="A38" s="105">
        <v>36</v>
      </c>
      <c r="B38" s="106" t="s">
        <v>657</v>
      </c>
      <c r="C38" s="8" t="s">
        <v>87</v>
      </c>
      <c r="D38" s="109" t="s">
        <v>658</v>
      </c>
      <c r="E38" s="108">
        <v>30</v>
      </c>
      <c r="F38" s="108" t="s">
        <v>607</v>
      </c>
      <c r="G38" s="108">
        <f t="shared" si="1"/>
        <v>18</v>
      </c>
    </row>
    <row r="39" s="91" customFormat="1" ht="36" customHeight="1" spans="1:7">
      <c r="A39" s="105">
        <v>37</v>
      </c>
      <c r="B39" s="106" t="s">
        <v>659</v>
      </c>
      <c r="C39" s="105" t="s">
        <v>19</v>
      </c>
      <c r="D39" s="109" t="s">
        <v>660</v>
      </c>
      <c r="E39" s="108">
        <v>30</v>
      </c>
      <c r="F39" s="108" t="s">
        <v>607</v>
      </c>
      <c r="G39" s="108">
        <f t="shared" si="1"/>
        <v>18</v>
      </c>
    </row>
    <row r="40" ht="33" customHeight="1" spans="1:7">
      <c r="A40" s="105">
        <v>38</v>
      </c>
      <c r="B40" s="106" t="s">
        <v>661</v>
      </c>
      <c r="C40" s="105" t="s">
        <v>130</v>
      </c>
      <c r="D40" s="109" t="s">
        <v>662</v>
      </c>
      <c r="E40" s="108">
        <v>30</v>
      </c>
      <c r="F40" s="108" t="s">
        <v>607</v>
      </c>
      <c r="G40" s="108">
        <f t="shared" si="1"/>
        <v>18</v>
      </c>
    </row>
    <row r="41" s="91" customFormat="1" ht="36" customHeight="1" spans="1:7">
      <c r="A41" s="105">
        <v>39</v>
      </c>
      <c r="B41" s="106" t="s">
        <v>663</v>
      </c>
      <c r="C41" s="105" t="s">
        <v>16</v>
      </c>
      <c r="D41" s="109" t="s">
        <v>664</v>
      </c>
      <c r="E41" s="108">
        <v>30</v>
      </c>
      <c r="F41" s="108" t="s">
        <v>607</v>
      </c>
      <c r="G41" s="108">
        <f t="shared" si="1"/>
        <v>18</v>
      </c>
    </row>
    <row r="42" ht="33" customHeight="1" spans="1:7">
      <c r="A42" s="105">
        <v>40</v>
      </c>
      <c r="B42" s="106" t="s">
        <v>55</v>
      </c>
      <c r="C42" s="105" t="s">
        <v>56</v>
      </c>
      <c r="D42" s="109" t="s">
        <v>57</v>
      </c>
      <c r="E42" s="108">
        <v>30</v>
      </c>
      <c r="F42" s="108" t="s">
        <v>607</v>
      </c>
      <c r="G42" s="108">
        <f t="shared" si="1"/>
        <v>18</v>
      </c>
    </row>
    <row r="43" s="91" customFormat="1" ht="36" customHeight="1" spans="1:7">
      <c r="A43" s="105">
        <v>41</v>
      </c>
      <c r="B43" s="106" t="s">
        <v>104</v>
      </c>
      <c r="C43" s="105" t="s">
        <v>22</v>
      </c>
      <c r="D43" s="109" t="s">
        <v>105</v>
      </c>
      <c r="E43" s="108">
        <v>30</v>
      </c>
      <c r="F43" s="108" t="s">
        <v>607</v>
      </c>
      <c r="G43" s="108">
        <f t="shared" si="1"/>
        <v>18</v>
      </c>
    </row>
    <row r="44" s="27" customFormat="1" ht="33" customHeight="1" spans="1:7">
      <c r="A44" s="105">
        <v>42</v>
      </c>
      <c r="B44" s="106" t="s">
        <v>665</v>
      </c>
      <c r="C44" s="105" t="s">
        <v>666</v>
      </c>
      <c r="D44" s="109" t="s">
        <v>667</v>
      </c>
      <c r="E44" s="105">
        <v>30</v>
      </c>
      <c r="F44" s="105" t="s">
        <v>668</v>
      </c>
      <c r="G44" s="108">
        <f t="shared" si="1"/>
        <v>18</v>
      </c>
    </row>
    <row r="45" s="91" customFormat="1" ht="36" customHeight="1" spans="1:7">
      <c r="A45" s="105">
        <v>43</v>
      </c>
      <c r="B45" s="106" t="s">
        <v>669</v>
      </c>
      <c r="C45" s="105" t="s">
        <v>159</v>
      </c>
      <c r="D45" s="148" t="s">
        <v>670</v>
      </c>
      <c r="E45" s="106">
        <v>30</v>
      </c>
      <c r="F45" s="108" t="s">
        <v>607</v>
      </c>
      <c r="G45" s="108">
        <f t="shared" si="1"/>
        <v>18</v>
      </c>
    </row>
    <row r="46" ht="33" customHeight="1" spans="1:7">
      <c r="A46" s="105">
        <v>44</v>
      </c>
      <c r="B46" s="106" t="s">
        <v>671</v>
      </c>
      <c r="C46" s="105" t="s">
        <v>53</v>
      </c>
      <c r="D46" s="148" t="s">
        <v>672</v>
      </c>
      <c r="E46" s="106">
        <v>30</v>
      </c>
      <c r="F46" s="108" t="s">
        <v>607</v>
      </c>
      <c r="G46" s="108">
        <f t="shared" si="1"/>
        <v>18</v>
      </c>
    </row>
    <row r="47" s="91" customFormat="1" ht="36" customHeight="1" spans="1:7">
      <c r="A47" s="105">
        <v>45</v>
      </c>
      <c r="B47" s="106" t="s">
        <v>673</v>
      </c>
      <c r="C47" s="105" t="s">
        <v>581</v>
      </c>
      <c r="D47" s="106" t="s">
        <v>674</v>
      </c>
      <c r="E47" s="106">
        <v>30</v>
      </c>
      <c r="F47" s="108" t="s">
        <v>607</v>
      </c>
      <c r="G47" s="108">
        <f t="shared" si="1"/>
        <v>18</v>
      </c>
    </row>
    <row r="48" s="91" customFormat="1" ht="36" customHeight="1" spans="1:7">
      <c r="A48" s="105">
        <v>46</v>
      </c>
      <c r="B48" s="106" t="s">
        <v>675</v>
      </c>
      <c r="C48" s="105" t="s">
        <v>253</v>
      </c>
      <c r="D48" s="148" t="s">
        <v>676</v>
      </c>
      <c r="E48" s="106">
        <v>30</v>
      </c>
      <c r="F48" s="108" t="s">
        <v>607</v>
      </c>
      <c r="G48" s="108">
        <f t="shared" si="1"/>
        <v>18</v>
      </c>
    </row>
    <row r="49" s="91" customFormat="1" ht="36" customHeight="1" spans="1:7">
      <c r="A49" s="105">
        <v>47</v>
      </c>
      <c r="B49" s="106" t="s">
        <v>677</v>
      </c>
      <c r="C49" s="105" t="s">
        <v>678</v>
      </c>
      <c r="D49" s="106" t="s">
        <v>679</v>
      </c>
      <c r="E49" s="106">
        <v>30</v>
      </c>
      <c r="F49" s="108" t="s">
        <v>607</v>
      </c>
      <c r="G49" s="108">
        <f t="shared" si="1"/>
        <v>18</v>
      </c>
    </row>
    <row r="50" s="92" customFormat="1" ht="36" customHeight="1" spans="1:7">
      <c r="A50" s="105">
        <v>48</v>
      </c>
      <c r="B50" s="110" t="s">
        <v>680</v>
      </c>
      <c r="C50" s="105" t="s">
        <v>22</v>
      </c>
      <c r="D50" s="148" t="s">
        <v>681</v>
      </c>
      <c r="E50" s="106">
        <v>0</v>
      </c>
      <c r="F50" s="106" t="s">
        <v>682</v>
      </c>
      <c r="G50" s="108">
        <f t="shared" si="1"/>
        <v>0</v>
      </c>
    </row>
    <row r="51" s="92" customFormat="1" ht="36" customHeight="1" spans="1:7">
      <c r="A51" s="105">
        <v>49</v>
      </c>
      <c r="B51" s="106" t="s">
        <v>683</v>
      </c>
      <c r="C51" s="105" t="s">
        <v>130</v>
      </c>
      <c r="D51" s="148" t="s">
        <v>684</v>
      </c>
      <c r="E51" s="106">
        <v>30</v>
      </c>
      <c r="F51" s="106" t="s">
        <v>685</v>
      </c>
      <c r="G51" s="108">
        <f t="shared" si="1"/>
        <v>18</v>
      </c>
    </row>
    <row r="52" ht="33" customHeight="1" spans="1:7">
      <c r="A52" s="105">
        <v>50</v>
      </c>
      <c r="B52" s="106" t="s">
        <v>686</v>
      </c>
      <c r="C52" s="105" t="s">
        <v>56</v>
      </c>
      <c r="D52" s="109" t="s">
        <v>687</v>
      </c>
      <c r="E52" s="108">
        <v>25</v>
      </c>
      <c r="F52" s="108" t="s">
        <v>688</v>
      </c>
      <c r="G52" s="108">
        <f t="shared" si="1"/>
        <v>15</v>
      </c>
    </row>
    <row r="53" s="91" customFormat="1" ht="36" customHeight="1" spans="1:7">
      <c r="A53" s="105">
        <v>51</v>
      </c>
      <c r="B53" s="8" t="s">
        <v>689</v>
      </c>
      <c r="C53" s="8" t="s">
        <v>56</v>
      </c>
      <c r="D53" s="37" t="s">
        <v>690</v>
      </c>
      <c r="E53" s="107">
        <v>25</v>
      </c>
      <c r="F53" s="108" t="s">
        <v>688</v>
      </c>
      <c r="G53" s="108">
        <f t="shared" si="1"/>
        <v>15</v>
      </c>
    </row>
    <row r="54" ht="33" customHeight="1" spans="1:7">
      <c r="A54" s="105">
        <v>52</v>
      </c>
      <c r="B54" s="106" t="s">
        <v>691</v>
      </c>
      <c r="C54" s="105" t="s">
        <v>69</v>
      </c>
      <c r="D54" s="109" t="s">
        <v>692</v>
      </c>
      <c r="E54" s="108">
        <v>25</v>
      </c>
      <c r="F54" s="108" t="s">
        <v>688</v>
      </c>
      <c r="G54" s="108">
        <f t="shared" si="1"/>
        <v>15</v>
      </c>
    </row>
    <row r="55" s="91" customFormat="1" ht="36" customHeight="1" spans="1:7">
      <c r="A55" s="105">
        <v>53</v>
      </c>
      <c r="B55" s="8" t="s">
        <v>693</v>
      </c>
      <c r="C55" s="8" t="s">
        <v>146</v>
      </c>
      <c r="D55" s="37" t="s">
        <v>694</v>
      </c>
      <c r="E55" s="107">
        <v>25</v>
      </c>
      <c r="F55" s="108" t="s">
        <v>688</v>
      </c>
      <c r="G55" s="108">
        <f t="shared" si="1"/>
        <v>15</v>
      </c>
    </row>
    <row r="56" ht="33" customHeight="1" spans="1:7">
      <c r="A56" s="105">
        <v>54</v>
      </c>
      <c r="B56" s="106" t="s">
        <v>8</v>
      </c>
      <c r="C56" s="8" t="s">
        <v>9</v>
      </c>
      <c r="D56" s="109" t="s">
        <v>10</v>
      </c>
      <c r="E56" s="108">
        <v>25</v>
      </c>
      <c r="F56" s="108" t="s">
        <v>688</v>
      </c>
      <c r="G56" s="108">
        <f t="shared" si="1"/>
        <v>15</v>
      </c>
    </row>
    <row r="57" s="91" customFormat="1" ht="36" customHeight="1" spans="1:7">
      <c r="A57" s="105">
        <v>55</v>
      </c>
      <c r="B57" s="110" t="s">
        <v>695</v>
      </c>
      <c r="C57" s="8" t="s">
        <v>696</v>
      </c>
      <c r="D57" s="109" t="s">
        <v>697</v>
      </c>
      <c r="E57" s="108">
        <v>30</v>
      </c>
      <c r="F57" s="107" t="s">
        <v>607</v>
      </c>
      <c r="G57" s="108">
        <f t="shared" si="1"/>
        <v>18</v>
      </c>
    </row>
    <row r="58" ht="33" customHeight="1" spans="1:7">
      <c r="A58" s="105">
        <v>56</v>
      </c>
      <c r="B58" s="110" t="s">
        <v>550</v>
      </c>
      <c r="C58" s="105" t="s">
        <v>56</v>
      </c>
      <c r="D58" s="109" t="s">
        <v>551</v>
      </c>
      <c r="E58" s="108">
        <v>30</v>
      </c>
      <c r="F58" s="107" t="s">
        <v>607</v>
      </c>
      <c r="G58" s="108">
        <f t="shared" si="1"/>
        <v>18</v>
      </c>
    </row>
    <row r="59" s="91" customFormat="1" ht="36" customHeight="1" spans="1:7">
      <c r="A59" s="105">
        <v>57</v>
      </c>
      <c r="B59" s="106" t="s">
        <v>698</v>
      </c>
      <c r="C59" s="8" t="s">
        <v>146</v>
      </c>
      <c r="D59" s="109" t="s">
        <v>699</v>
      </c>
      <c r="E59" s="108">
        <v>25</v>
      </c>
      <c r="F59" s="108" t="s">
        <v>688</v>
      </c>
      <c r="G59" s="108">
        <f t="shared" si="1"/>
        <v>15</v>
      </c>
    </row>
    <row r="60" ht="33" customHeight="1" spans="1:7">
      <c r="A60" s="105">
        <v>58</v>
      </c>
      <c r="B60" s="106" t="s">
        <v>700</v>
      </c>
      <c r="C60" s="105" t="s">
        <v>56</v>
      </c>
      <c r="D60" s="106" t="s">
        <v>701</v>
      </c>
      <c r="E60" s="106">
        <v>20</v>
      </c>
      <c r="F60" s="107" t="s">
        <v>702</v>
      </c>
      <c r="G60" s="108">
        <f t="shared" si="1"/>
        <v>12</v>
      </c>
    </row>
    <row r="61" s="91" customFormat="1" ht="36" customHeight="1" spans="1:7">
      <c r="A61" s="105">
        <v>59</v>
      </c>
      <c r="B61" s="106" t="s">
        <v>703</v>
      </c>
      <c r="C61" s="8" t="s">
        <v>704</v>
      </c>
      <c r="D61" s="109" t="s">
        <v>705</v>
      </c>
      <c r="E61" s="108">
        <v>25</v>
      </c>
      <c r="F61" s="108" t="s">
        <v>706</v>
      </c>
      <c r="G61" s="108">
        <f t="shared" si="1"/>
        <v>15</v>
      </c>
    </row>
    <row r="62" ht="33" customHeight="1" spans="1:7">
      <c r="A62" s="105">
        <v>60</v>
      </c>
      <c r="B62" s="106" t="s">
        <v>707</v>
      </c>
      <c r="C62" s="8" t="s">
        <v>87</v>
      </c>
      <c r="D62" s="109" t="s">
        <v>708</v>
      </c>
      <c r="E62" s="108">
        <v>25</v>
      </c>
      <c r="F62" s="108" t="s">
        <v>688</v>
      </c>
      <c r="G62" s="108">
        <f t="shared" si="1"/>
        <v>15</v>
      </c>
    </row>
    <row r="63" s="91" customFormat="1" ht="36" customHeight="1" spans="1:7">
      <c r="A63" s="105">
        <v>61</v>
      </c>
      <c r="B63" s="106" t="s">
        <v>709</v>
      </c>
      <c r="C63" s="105" t="s">
        <v>56</v>
      </c>
      <c r="D63" s="109" t="s">
        <v>710</v>
      </c>
      <c r="E63" s="108">
        <v>10</v>
      </c>
      <c r="F63" s="108" t="s">
        <v>711</v>
      </c>
      <c r="G63" s="108">
        <f t="shared" si="1"/>
        <v>6</v>
      </c>
    </row>
    <row r="64" ht="33" customHeight="1" spans="1:7">
      <c r="A64" s="105">
        <v>62</v>
      </c>
      <c r="B64" s="106" t="s">
        <v>712</v>
      </c>
      <c r="C64" s="105" t="s">
        <v>159</v>
      </c>
      <c r="D64" s="109" t="s">
        <v>713</v>
      </c>
      <c r="E64" s="108">
        <v>10</v>
      </c>
      <c r="F64" s="108" t="s">
        <v>711</v>
      </c>
      <c r="G64" s="108">
        <f t="shared" si="1"/>
        <v>6</v>
      </c>
    </row>
    <row r="65" s="91" customFormat="1" ht="36" customHeight="1" spans="1:7">
      <c r="A65" s="105">
        <v>63</v>
      </c>
      <c r="B65" s="8" t="s">
        <v>714</v>
      </c>
      <c r="C65" s="8" t="s">
        <v>159</v>
      </c>
      <c r="D65" s="37" t="s">
        <v>715</v>
      </c>
      <c r="E65" s="107">
        <v>10</v>
      </c>
      <c r="F65" s="108" t="s">
        <v>711</v>
      </c>
      <c r="G65" s="108">
        <f t="shared" si="1"/>
        <v>6</v>
      </c>
    </row>
    <row r="66" ht="33" customHeight="1" spans="1:7">
      <c r="A66" s="105">
        <v>64</v>
      </c>
      <c r="B66" s="8" t="s">
        <v>716</v>
      </c>
      <c r="C66" s="8" t="s">
        <v>122</v>
      </c>
      <c r="D66" s="37" t="s">
        <v>717</v>
      </c>
      <c r="E66" s="107">
        <v>10</v>
      </c>
      <c r="F66" s="108" t="s">
        <v>711</v>
      </c>
      <c r="G66" s="108">
        <f t="shared" si="1"/>
        <v>6</v>
      </c>
    </row>
    <row r="67" s="91" customFormat="1" ht="36" customHeight="1" spans="1:7">
      <c r="A67" s="105">
        <v>65</v>
      </c>
      <c r="B67" s="8" t="s">
        <v>718</v>
      </c>
      <c r="C67" s="8" t="s">
        <v>56</v>
      </c>
      <c r="D67" s="37" t="s">
        <v>719</v>
      </c>
      <c r="E67" s="107">
        <v>10</v>
      </c>
      <c r="F67" s="108" t="s">
        <v>711</v>
      </c>
      <c r="G67" s="108">
        <f t="shared" si="1"/>
        <v>6</v>
      </c>
    </row>
    <row r="68" s="91" customFormat="1" ht="36" customHeight="1" spans="1:7">
      <c r="A68" s="105">
        <v>66</v>
      </c>
      <c r="B68" s="106" t="s">
        <v>720</v>
      </c>
      <c r="C68" s="8" t="s">
        <v>56</v>
      </c>
      <c r="D68" s="109" t="s">
        <v>721</v>
      </c>
      <c r="E68" s="108">
        <v>10</v>
      </c>
      <c r="F68" s="108" t="s">
        <v>711</v>
      </c>
      <c r="G68" s="108">
        <f t="shared" ref="G68:G102" si="2">E68*0.6</f>
        <v>6</v>
      </c>
    </row>
    <row r="69" s="91" customFormat="1" ht="36" customHeight="1" spans="1:7">
      <c r="A69" s="105">
        <v>67</v>
      </c>
      <c r="B69" s="8" t="s">
        <v>722</v>
      </c>
      <c r="C69" s="8" t="s">
        <v>122</v>
      </c>
      <c r="D69" s="37" t="s">
        <v>723</v>
      </c>
      <c r="E69" s="107">
        <v>10</v>
      </c>
      <c r="F69" s="108" t="s">
        <v>711</v>
      </c>
      <c r="G69" s="108">
        <f t="shared" si="2"/>
        <v>6</v>
      </c>
    </row>
    <row r="70" s="91" customFormat="1" ht="36" customHeight="1" spans="1:7">
      <c r="A70" s="105">
        <v>68</v>
      </c>
      <c r="B70" s="106" t="s">
        <v>724</v>
      </c>
      <c r="C70" s="8" t="s">
        <v>53</v>
      </c>
      <c r="D70" s="109" t="s">
        <v>725</v>
      </c>
      <c r="E70" s="108">
        <v>10</v>
      </c>
      <c r="F70" s="108" t="s">
        <v>711</v>
      </c>
      <c r="G70" s="108">
        <f t="shared" si="2"/>
        <v>6</v>
      </c>
    </row>
    <row r="71" s="91" customFormat="1" ht="36" customHeight="1" spans="1:7">
      <c r="A71" s="105">
        <v>69</v>
      </c>
      <c r="B71" s="106" t="s">
        <v>726</v>
      </c>
      <c r="C71" s="105" t="s">
        <v>727</v>
      </c>
      <c r="D71" s="109" t="s">
        <v>728</v>
      </c>
      <c r="E71" s="108">
        <v>10</v>
      </c>
      <c r="F71" s="108" t="s">
        <v>711</v>
      </c>
      <c r="G71" s="108">
        <f t="shared" si="2"/>
        <v>6</v>
      </c>
    </row>
    <row r="72" s="91" customFormat="1" ht="36" customHeight="1" spans="1:7">
      <c r="A72" s="105">
        <v>70</v>
      </c>
      <c r="B72" s="106" t="s">
        <v>729</v>
      </c>
      <c r="C72" s="105" t="s">
        <v>159</v>
      </c>
      <c r="D72" s="109" t="s">
        <v>730</v>
      </c>
      <c r="E72" s="108">
        <v>10</v>
      </c>
      <c r="F72" s="108" t="s">
        <v>711</v>
      </c>
      <c r="G72" s="108">
        <f t="shared" si="2"/>
        <v>6</v>
      </c>
    </row>
    <row r="73" s="91" customFormat="1" ht="36" customHeight="1" spans="1:7">
      <c r="A73" s="105">
        <v>71</v>
      </c>
      <c r="B73" s="8" t="s">
        <v>575</v>
      </c>
      <c r="C73" s="8" t="s">
        <v>16</v>
      </c>
      <c r="D73" s="37" t="s">
        <v>576</v>
      </c>
      <c r="E73" s="107">
        <v>10</v>
      </c>
      <c r="F73" s="108" t="s">
        <v>711</v>
      </c>
      <c r="G73" s="108">
        <f t="shared" si="2"/>
        <v>6</v>
      </c>
    </row>
    <row r="74" s="91" customFormat="1" ht="36" customHeight="1" spans="1:7">
      <c r="A74" s="105">
        <v>72</v>
      </c>
      <c r="B74" s="106" t="s">
        <v>731</v>
      </c>
      <c r="C74" s="105" t="s">
        <v>732</v>
      </c>
      <c r="D74" s="109" t="s">
        <v>733</v>
      </c>
      <c r="E74" s="108">
        <v>10</v>
      </c>
      <c r="F74" s="108" t="s">
        <v>711</v>
      </c>
      <c r="G74" s="108">
        <f t="shared" si="2"/>
        <v>6</v>
      </c>
    </row>
    <row r="75" s="91" customFormat="1" ht="36" customHeight="1" spans="1:7">
      <c r="A75" s="105">
        <v>73</v>
      </c>
      <c r="B75" s="106" t="s">
        <v>573</v>
      </c>
      <c r="C75" s="8" t="s">
        <v>122</v>
      </c>
      <c r="D75" s="109" t="s">
        <v>574</v>
      </c>
      <c r="E75" s="108">
        <v>10</v>
      </c>
      <c r="F75" s="108" t="s">
        <v>711</v>
      </c>
      <c r="G75" s="108">
        <f t="shared" si="2"/>
        <v>6</v>
      </c>
    </row>
    <row r="76" s="91" customFormat="1" ht="36" customHeight="1" spans="1:7">
      <c r="A76" s="105">
        <v>74</v>
      </c>
      <c r="B76" s="8" t="s">
        <v>734</v>
      </c>
      <c r="C76" s="105" t="s">
        <v>735</v>
      </c>
      <c r="D76" s="37" t="s">
        <v>736</v>
      </c>
      <c r="E76" s="107">
        <v>10</v>
      </c>
      <c r="F76" s="108" t="s">
        <v>711</v>
      </c>
      <c r="G76" s="108">
        <f t="shared" si="2"/>
        <v>6</v>
      </c>
    </row>
    <row r="77" s="91" customFormat="1" ht="36" customHeight="1" spans="1:7">
      <c r="A77" s="105">
        <v>75</v>
      </c>
      <c r="B77" s="8" t="s">
        <v>737</v>
      </c>
      <c r="C77" s="8" t="s">
        <v>16</v>
      </c>
      <c r="D77" s="37" t="s">
        <v>738</v>
      </c>
      <c r="E77" s="107">
        <v>10</v>
      </c>
      <c r="F77" s="108" t="s">
        <v>711</v>
      </c>
      <c r="G77" s="108">
        <f t="shared" si="2"/>
        <v>6</v>
      </c>
    </row>
    <row r="78" s="91" customFormat="1" ht="36" customHeight="1" spans="1:7">
      <c r="A78" s="105">
        <v>76</v>
      </c>
      <c r="B78" s="106" t="s">
        <v>739</v>
      </c>
      <c r="C78" s="105" t="s">
        <v>56</v>
      </c>
      <c r="D78" s="109" t="s">
        <v>740</v>
      </c>
      <c r="E78" s="108">
        <v>10</v>
      </c>
      <c r="F78" s="108" t="s">
        <v>711</v>
      </c>
      <c r="G78" s="108">
        <f t="shared" si="2"/>
        <v>6</v>
      </c>
    </row>
    <row r="79" s="91" customFormat="1" ht="36" customHeight="1" spans="1:7">
      <c r="A79" s="105">
        <v>77</v>
      </c>
      <c r="B79" s="106" t="s">
        <v>741</v>
      </c>
      <c r="C79" s="105" t="s">
        <v>22</v>
      </c>
      <c r="D79" s="109" t="s">
        <v>742</v>
      </c>
      <c r="E79" s="108">
        <v>10</v>
      </c>
      <c r="F79" s="108" t="s">
        <v>711</v>
      </c>
      <c r="G79" s="108">
        <f t="shared" si="2"/>
        <v>6</v>
      </c>
    </row>
    <row r="80" s="91" customFormat="1" ht="36" customHeight="1" spans="1:7">
      <c r="A80" s="105">
        <v>78</v>
      </c>
      <c r="B80" s="106" t="s">
        <v>743</v>
      </c>
      <c r="C80" s="105" t="s">
        <v>303</v>
      </c>
      <c r="D80" s="109" t="s">
        <v>744</v>
      </c>
      <c r="E80" s="108">
        <v>10</v>
      </c>
      <c r="F80" s="108" t="s">
        <v>711</v>
      </c>
      <c r="G80" s="108">
        <f t="shared" si="2"/>
        <v>6</v>
      </c>
    </row>
    <row r="81" s="91" customFormat="1" ht="36" customHeight="1" spans="1:7">
      <c r="A81" s="105">
        <v>79</v>
      </c>
      <c r="B81" s="106" t="s">
        <v>745</v>
      </c>
      <c r="C81" s="105" t="s">
        <v>159</v>
      </c>
      <c r="D81" s="109" t="s">
        <v>746</v>
      </c>
      <c r="E81" s="108">
        <v>10</v>
      </c>
      <c r="F81" s="108" t="s">
        <v>711</v>
      </c>
      <c r="G81" s="108">
        <f t="shared" si="2"/>
        <v>6</v>
      </c>
    </row>
    <row r="82" s="91" customFormat="1" ht="36" customHeight="1" spans="1:7">
      <c r="A82" s="105">
        <v>80</v>
      </c>
      <c r="B82" s="106" t="s">
        <v>580</v>
      </c>
      <c r="C82" s="105" t="s">
        <v>581</v>
      </c>
      <c r="D82" s="109" t="s">
        <v>582</v>
      </c>
      <c r="E82" s="108">
        <v>10</v>
      </c>
      <c r="F82" s="108" t="s">
        <v>711</v>
      </c>
      <c r="G82" s="108">
        <f t="shared" si="2"/>
        <v>6</v>
      </c>
    </row>
    <row r="83" s="91" customFormat="1" ht="36" customHeight="1" spans="1:7">
      <c r="A83" s="105">
        <v>81</v>
      </c>
      <c r="B83" s="106" t="s">
        <v>747</v>
      </c>
      <c r="C83" s="8" t="s">
        <v>28</v>
      </c>
      <c r="D83" s="109" t="s">
        <v>748</v>
      </c>
      <c r="E83" s="108">
        <v>10</v>
      </c>
      <c r="F83" s="108" t="s">
        <v>711</v>
      </c>
      <c r="G83" s="108">
        <f t="shared" si="2"/>
        <v>6</v>
      </c>
    </row>
    <row r="84" s="91" customFormat="1" ht="36" customHeight="1" spans="1:7">
      <c r="A84" s="105">
        <v>82</v>
      </c>
      <c r="B84" s="106" t="s">
        <v>749</v>
      </c>
      <c r="C84" s="105" t="s">
        <v>16</v>
      </c>
      <c r="D84" s="148" t="s">
        <v>750</v>
      </c>
      <c r="E84" s="106">
        <v>10</v>
      </c>
      <c r="F84" s="108" t="s">
        <v>711</v>
      </c>
      <c r="G84" s="108">
        <f t="shared" si="2"/>
        <v>6</v>
      </c>
    </row>
    <row r="85" s="91" customFormat="1" ht="84" customHeight="1" spans="1:7">
      <c r="A85" s="105">
        <v>83</v>
      </c>
      <c r="B85" s="106" t="s">
        <v>751</v>
      </c>
      <c r="C85" s="105" t="s">
        <v>752</v>
      </c>
      <c r="D85" s="109" t="s">
        <v>753</v>
      </c>
      <c r="E85" s="108">
        <v>5</v>
      </c>
      <c r="F85" s="107" t="s">
        <v>754</v>
      </c>
      <c r="G85" s="108">
        <f t="shared" si="2"/>
        <v>3</v>
      </c>
    </row>
    <row r="86" s="91" customFormat="1" ht="52" customHeight="1" spans="1:7">
      <c r="A86" s="105">
        <v>84</v>
      </c>
      <c r="B86" s="8" t="s">
        <v>286</v>
      </c>
      <c r="C86" s="8" t="s">
        <v>28</v>
      </c>
      <c r="D86" s="37" t="s">
        <v>287</v>
      </c>
      <c r="E86" s="107">
        <v>5</v>
      </c>
      <c r="F86" s="108" t="s">
        <v>755</v>
      </c>
      <c r="G86" s="108">
        <f t="shared" si="2"/>
        <v>3</v>
      </c>
    </row>
    <row r="87" s="91" customFormat="1" ht="103" customHeight="1" spans="1:7">
      <c r="A87" s="105">
        <v>85</v>
      </c>
      <c r="B87" s="106" t="s">
        <v>756</v>
      </c>
      <c r="C87" s="105" t="s">
        <v>22</v>
      </c>
      <c r="D87" s="109" t="s">
        <v>757</v>
      </c>
      <c r="E87" s="108">
        <v>5</v>
      </c>
      <c r="F87" s="107" t="s">
        <v>758</v>
      </c>
      <c r="G87" s="108">
        <f t="shared" si="2"/>
        <v>3</v>
      </c>
    </row>
    <row r="88" s="91" customFormat="1" ht="36" customHeight="1" spans="1:7">
      <c r="A88" s="105">
        <v>86</v>
      </c>
      <c r="B88" s="106" t="s">
        <v>759</v>
      </c>
      <c r="C88" s="8" t="s">
        <v>9</v>
      </c>
      <c r="D88" s="109" t="s">
        <v>760</v>
      </c>
      <c r="E88" s="108">
        <v>5</v>
      </c>
      <c r="F88" s="106" t="s">
        <v>761</v>
      </c>
      <c r="G88" s="108">
        <f t="shared" si="2"/>
        <v>3</v>
      </c>
    </row>
    <row r="89" s="93" customFormat="1" ht="52" customHeight="1" spans="1:7">
      <c r="A89" s="105">
        <v>87</v>
      </c>
      <c r="B89" s="106" t="s">
        <v>762</v>
      </c>
      <c r="C89" s="8" t="s">
        <v>13</v>
      </c>
      <c r="D89" s="109" t="s">
        <v>763</v>
      </c>
      <c r="E89" s="108">
        <v>5</v>
      </c>
      <c r="F89" s="108" t="s">
        <v>764</v>
      </c>
      <c r="G89" s="108">
        <f t="shared" si="2"/>
        <v>3</v>
      </c>
    </row>
    <row r="90" s="93" customFormat="1" ht="36" customHeight="1" spans="1:7">
      <c r="A90" s="105">
        <v>88</v>
      </c>
      <c r="B90" s="8" t="s">
        <v>765</v>
      </c>
      <c r="C90" s="105" t="s">
        <v>56</v>
      </c>
      <c r="D90" s="37" t="s">
        <v>766</v>
      </c>
      <c r="E90" s="107">
        <v>5</v>
      </c>
      <c r="F90" s="106" t="s">
        <v>761</v>
      </c>
      <c r="G90" s="108">
        <f t="shared" si="2"/>
        <v>3</v>
      </c>
    </row>
    <row r="91" s="93" customFormat="1" ht="36" customHeight="1" spans="1:7">
      <c r="A91" s="105">
        <v>89</v>
      </c>
      <c r="B91" s="106" t="s">
        <v>767</v>
      </c>
      <c r="C91" s="8" t="s">
        <v>9</v>
      </c>
      <c r="D91" s="109" t="s">
        <v>768</v>
      </c>
      <c r="E91" s="108">
        <v>5</v>
      </c>
      <c r="F91" s="106" t="s">
        <v>761</v>
      </c>
      <c r="G91" s="108">
        <f t="shared" si="2"/>
        <v>3</v>
      </c>
    </row>
    <row r="92" s="93" customFormat="1" ht="36" customHeight="1" spans="1:7">
      <c r="A92" s="105">
        <v>90</v>
      </c>
      <c r="B92" s="106" t="s">
        <v>769</v>
      </c>
      <c r="C92" s="8" t="s">
        <v>69</v>
      </c>
      <c r="D92" s="109" t="s">
        <v>770</v>
      </c>
      <c r="E92" s="108">
        <v>5</v>
      </c>
      <c r="F92" s="106" t="s">
        <v>761</v>
      </c>
      <c r="G92" s="108">
        <f t="shared" si="2"/>
        <v>3</v>
      </c>
    </row>
    <row r="93" s="93" customFormat="1" ht="36" customHeight="1" spans="1:7">
      <c r="A93" s="105">
        <v>91</v>
      </c>
      <c r="B93" s="106" t="s">
        <v>771</v>
      </c>
      <c r="C93" s="105" t="s">
        <v>56</v>
      </c>
      <c r="D93" s="106" t="s">
        <v>772</v>
      </c>
      <c r="E93" s="106">
        <v>5</v>
      </c>
      <c r="F93" s="106" t="s">
        <v>761</v>
      </c>
      <c r="G93" s="108">
        <f t="shared" si="2"/>
        <v>3</v>
      </c>
    </row>
    <row r="94" s="93" customFormat="1" ht="36" customHeight="1" spans="1:7">
      <c r="A94" s="105">
        <v>92</v>
      </c>
      <c r="B94" s="106" t="s">
        <v>773</v>
      </c>
      <c r="C94" s="105" t="s">
        <v>122</v>
      </c>
      <c r="D94" s="106" t="s">
        <v>774</v>
      </c>
      <c r="E94" s="106">
        <v>5</v>
      </c>
      <c r="F94" s="106" t="s">
        <v>761</v>
      </c>
      <c r="G94" s="108">
        <f t="shared" si="2"/>
        <v>3</v>
      </c>
    </row>
    <row r="95" s="93" customFormat="1" ht="36" customHeight="1" spans="1:7">
      <c r="A95" s="105">
        <v>93</v>
      </c>
      <c r="B95" s="106" t="s">
        <v>775</v>
      </c>
      <c r="C95" s="105" t="s">
        <v>776</v>
      </c>
      <c r="D95" s="106" t="s">
        <v>777</v>
      </c>
      <c r="E95" s="106">
        <v>5</v>
      </c>
      <c r="F95" s="106" t="s">
        <v>761</v>
      </c>
      <c r="G95" s="108">
        <f t="shared" si="2"/>
        <v>3</v>
      </c>
    </row>
    <row r="96" s="91" customFormat="1" ht="36" customHeight="1" spans="1:7">
      <c r="A96" s="105">
        <v>94</v>
      </c>
      <c r="B96" s="106" t="s">
        <v>778</v>
      </c>
      <c r="C96" s="105" t="s">
        <v>53</v>
      </c>
      <c r="D96" s="149" t="s">
        <v>779</v>
      </c>
      <c r="E96" s="54">
        <v>5</v>
      </c>
      <c r="F96" s="106" t="s">
        <v>761</v>
      </c>
      <c r="G96" s="108">
        <f t="shared" si="2"/>
        <v>3</v>
      </c>
    </row>
    <row r="97" s="91" customFormat="1" ht="36" customHeight="1" spans="1:7">
      <c r="A97" s="105">
        <v>95</v>
      </c>
      <c r="B97" s="106" t="s">
        <v>780</v>
      </c>
      <c r="C97" s="105" t="s">
        <v>122</v>
      </c>
      <c r="D97" s="106" t="s">
        <v>781</v>
      </c>
      <c r="E97" s="106">
        <v>5</v>
      </c>
      <c r="F97" s="106" t="s">
        <v>761</v>
      </c>
      <c r="G97" s="108">
        <f t="shared" si="2"/>
        <v>3</v>
      </c>
    </row>
    <row r="98" s="91" customFormat="1" ht="36" customHeight="1" spans="1:7">
      <c r="A98" s="105">
        <v>96</v>
      </c>
      <c r="B98" s="106" t="s">
        <v>782</v>
      </c>
      <c r="C98" s="105" t="s">
        <v>22</v>
      </c>
      <c r="D98" s="148" t="s">
        <v>783</v>
      </c>
      <c r="E98" s="106">
        <v>5</v>
      </c>
      <c r="F98" s="106" t="s">
        <v>761</v>
      </c>
      <c r="G98" s="108">
        <f t="shared" si="2"/>
        <v>3</v>
      </c>
    </row>
    <row r="99" s="91" customFormat="1" ht="36" customHeight="1" spans="1:7">
      <c r="A99" s="105">
        <v>97</v>
      </c>
      <c r="B99" s="106" t="s">
        <v>784</v>
      </c>
      <c r="C99" s="105" t="s">
        <v>130</v>
      </c>
      <c r="D99" s="148" t="s">
        <v>785</v>
      </c>
      <c r="E99" s="106">
        <v>5</v>
      </c>
      <c r="F99" s="106" t="s">
        <v>786</v>
      </c>
      <c r="G99" s="108">
        <f t="shared" si="2"/>
        <v>3</v>
      </c>
    </row>
    <row r="100" s="91" customFormat="1" ht="36" customHeight="1" spans="1:7">
      <c r="A100" s="105">
        <v>98</v>
      </c>
      <c r="B100" s="106" t="s">
        <v>787</v>
      </c>
      <c r="C100" s="105" t="s">
        <v>467</v>
      </c>
      <c r="D100" s="148" t="s">
        <v>788</v>
      </c>
      <c r="E100" s="106">
        <v>5</v>
      </c>
      <c r="F100" s="106" t="s">
        <v>786</v>
      </c>
      <c r="G100" s="108">
        <f t="shared" si="2"/>
        <v>3</v>
      </c>
    </row>
    <row r="101" s="91" customFormat="1" ht="36" customHeight="1" spans="1:7">
      <c r="A101" s="105">
        <v>99</v>
      </c>
      <c r="B101" s="106" t="s">
        <v>789</v>
      </c>
      <c r="C101" s="105" t="s">
        <v>53</v>
      </c>
      <c r="D101" s="148" t="s">
        <v>790</v>
      </c>
      <c r="E101" s="106">
        <v>5</v>
      </c>
      <c r="F101" s="106" t="s">
        <v>786</v>
      </c>
      <c r="G101" s="108">
        <f t="shared" si="2"/>
        <v>3</v>
      </c>
    </row>
    <row r="102" s="91" customFormat="1" ht="36" customHeight="1" spans="1:7">
      <c r="A102" s="102" t="s">
        <v>601</v>
      </c>
      <c r="B102" s="111" t="s">
        <v>791</v>
      </c>
      <c r="C102" s="112"/>
      <c r="D102" s="113"/>
      <c r="E102" s="101">
        <f>SUM(E3:E101)</f>
        <v>2025</v>
      </c>
      <c r="F102" s="106"/>
      <c r="G102" s="108">
        <f t="shared" si="2"/>
        <v>1215</v>
      </c>
    </row>
    <row r="103" s="14" customFormat="1" ht="30" customHeight="1" spans="1:3">
      <c r="A103" s="114" t="s">
        <v>792</v>
      </c>
      <c r="C103" s="15"/>
    </row>
    <row r="104" s="94" customFormat="1" ht="30" customHeight="1" spans="1:6">
      <c r="A104" s="114" t="s">
        <v>793</v>
      </c>
      <c r="B104" s="14"/>
      <c r="C104" s="15"/>
      <c r="D104" s="14"/>
      <c r="E104" s="14"/>
      <c r="F104" s="14"/>
    </row>
    <row r="105" ht="26" customHeight="1" spans="1:7">
      <c r="A105" s="87"/>
      <c r="B105" s="87"/>
      <c r="C105" s="115"/>
      <c r="D105" s="87"/>
      <c r="E105" s="15"/>
      <c r="F105" s="88"/>
      <c r="G105" s="88"/>
    </row>
    <row r="106" spans="4:7">
      <c r="D106" s="116"/>
      <c r="E106" s="14"/>
      <c r="F106" s="14"/>
      <c r="G106" s="14"/>
    </row>
    <row r="107" spans="4:7">
      <c r="D107" s="116"/>
      <c r="E107" s="14"/>
      <c r="F107" s="14"/>
      <c r="G107" s="14"/>
    </row>
    <row r="108" spans="4:7">
      <c r="D108" s="116"/>
      <c r="E108" s="14"/>
      <c r="F108" s="14"/>
      <c r="G108" s="14"/>
    </row>
    <row r="109" spans="4:7">
      <c r="D109" s="116"/>
      <c r="E109" s="14"/>
      <c r="F109" s="14"/>
      <c r="G109" s="14"/>
    </row>
    <row r="110" spans="4:7">
      <c r="D110" s="116"/>
      <c r="E110" s="14"/>
      <c r="F110" s="14"/>
      <c r="G110" s="14"/>
    </row>
    <row r="111" spans="4:7">
      <c r="D111" s="116"/>
      <c r="E111" s="14"/>
      <c r="F111" s="14"/>
      <c r="G111" s="14"/>
    </row>
    <row r="112" spans="4:7">
      <c r="D112" s="116"/>
      <c r="E112" s="14"/>
      <c r="F112" s="14"/>
      <c r="G112" s="14"/>
    </row>
    <row r="113" spans="4:7">
      <c r="D113" s="116"/>
      <c r="E113" s="14"/>
      <c r="F113" s="14"/>
      <c r="G113" s="14"/>
    </row>
    <row r="114" spans="4:7">
      <c r="D114" s="116"/>
      <c r="E114" s="14"/>
      <c r="F114" s="14"/>
      <c r="G114" s="14"/>
    </row>
    <row r="115" spans="4:7">
      <c r="D115" s="116"/>
      <c r="E115" s="14"/>
      <c r="F115" s="14"/>
      <c r="G115" s="14"/>
    </row>
    <row r="116" spans="4:7">
      <c r="D116" s="116"/>
      <c r="E116" s="117"/>
      <c r="F116" s="117"/>
      <c r="G116" s="117"/>
    </row>
    <row r="117" spans="4:7">
      <c r="D117" s="116"/>
      <c r="E117" s="117"/>
      <c r="F117" s="117"/>
      <c r="G117" s="117"/>
    </row>
    <row r="118" spans="4:7">
      <c r="D118" s="116"/>
      <c r="E118" s="117"/>
      <c r="F118" s="117"/>
      <c r="G118" s="117"/>
    </row>
    <row r="119" spans="5:7">
      <c r="E119" s="117"/>
      <c r="F119" s="117"/>
      <c r="G119" s="117"/>
    </row>
    <row r="120" spans="5:7">
      <c r="E120" s="117"/>
      <c r="F120" s="117"/>
      <c r="G120" s="117"/>
    </row>
    <row r="121" spans="5:7">
      <c r="E121" s="117"/>
      <c r="F121" s="117"/>
      <c r="G121" s="117"/>
    </row>
    <row r="122" spans="5:7">
      <c r="E122" s="117"/>
      <c r="F122" s="117"/>
      <c r="G122" s="117"/>
    </row>
    <row r="123" spans="5:7">
      <c r="E123" s="117"/>
      <c r="F123" s="117"/>
      <c r="G123" s="117"/>
    </row>
    <row r="124" spans="5:7">
      <c r="E124" s="117"/>
      <c r="F124" s="117"/>
      <c r="G124" s="117"/>
    </row>
    <row r="125" spans="5:7">
      <c r="E125" s="117"/>
      <c r="F125" s="117"/>
      <c r="G125" s="117"/>
    </row>
    <row r="126" spans="5:7">
      <c r="E126" s="117"/>
      <c r="F126" s="117"/>
      <c r="G126" s="117"/>
    </row>
    <row r="127" spans="5:7">
      <c r="E127" s="117"/>
      <c r="F127" s="117"/>
      <c r="G127" s="117"/>
    </row>
    <row r="128" spans="5:7">
      <c r="E128" s="117"/>
      <c r="F128" s="117"/>
      <c r="G128" s="117"/>
    </row>
    <row r="129" spans="5:7">
      <c r="E129" s="117"/>
      <c r="F129" s="117"/>
      <c r="G129" s="117"/>
    </row>
    <row r="130" spans="5:7">
      <c r="E130" s="117"/>
      <c r="F130" s="117"/>
      <c r="G130" s="117"/>
    </row>
    <row r="131" spans="5:7">
      <c r="E131" s="117"/>
      <c r="F131" s="117"/>
      <c r="G131" s="117"/>
    </row>
    <row r="132" spans="5:7">
      <c r="E132" s="117"/>
      <c r="F132" s="117"/>
      <c r="G132" s="117"/>
    </row>
    <row r="133" spans="5:7">
      <c r="E133" s="117"/>
      <c r="F133" s="117"/>
      <c r="G133" s="117"/>
    </row>
    <row r="134" spans="5:7">
      <c r="E134" s="117"/>
      <c r="F134" s="117"/>
      <c r="G134" s="117"/>
    </row>
    <row r="135" spans="5:7">
      <c r="E135" s="117"/>
      <c r="F135" s="117"/>
      <c r="G135" s="117"/>
    </row>
    <row r="136" spans="5:7">
      <c r="E136" s="117"/>
      <c r="F136" s="117"/>
      <c r="G136" s="117"/>
    </row>
    <row r="137" spans="5:7">
      <c r="E137" s="117"/>
      <c r="F137" s="117"/>
      <c r="G137" s="117"/>
    </row>
    <row r="138" spans="5:7">
      <c r="E138" s="117"/>
      <c r="F138" s="117"/>
      <c r="G138" s="117"/>
    </row>
    <row r="139" spans="5:7">
      <c r="E139" s="117"/>
      <c r="F139" s="117"/>
      <c r="G139" s="117"/>
    </row>
    <row r="140" spans="5:7">
      <c r="E140" s="117"/>
      <c r="F140" s="117"/>
      <c r="G140" s="117"/>
    </row>
    <row r="141" spans="5:7">
      <c r="E141" s="117"/>
      <c r="F141" s="117"/>
      <c r="G141" s="117"/>
    </row>
    <row r="142" spans="5:7">
      <c r="E142" s="117"/>
      <c r="F142" s="117"/>
      <c r="G142" s="117"/>
    </row>
    <row r="143" spans="5:7">
      <c r="E143" s="117"/>
      <c r="F143" s="117"/>
      <c r="G143" s="117"/>
    </row>
    <row r="144" spans="5:7">
      <c r="E144" s="117"/>
      <c r="F144" s="117"/>
      <c r="G144" s="117"/>
    </row>
    <row r="145" spans="5:7">
      <c r="E145" s="117"/>
      <c r="F145" s="117"/>
      <c r="G145" s="117"/>
    </row>
    <row r="146" spans="5:7">
      <c r="E146" s="117"/>
      <c r="F146" s="117"/>
      <c r="G146" s="117"/>
    </row>
    <row r="147" spans="5:7">
      <c r="E147" s="117"/>
      <c r="F147" s="117"/>
      <c r="G147" s="117"/>
    </row>
    <row r="148" spans="5:7">
      <c r="E148" s="117"/>
      <c r="F148" s="117"/>
      <c r="G148" s="117"/>
    </row>
    <row r="149" spans="5:7">
      <c r="E149" s="117"/>
      <c r="F149" s="117"/>
      <c r="G149" s="117"/>
    </row>
    <row r="150" spans="5:7">
      <c r="E150" s="117"/>
      <c r="F150" s="117"/>
      <c r="G150" s="117"/>
    </row>
    <row r="151" spans="5:7">
      <c r="E151" s="117"/>
      <c r="F151" s="117"/>
      <c r="G151" s="117"/>
    </row>
    <row r="152" spans="5:7">
      <c r="E152" s="117"/>
      <c r="F152" s="117"/>
      <c r="G152" s="117"/>
    </row>
    <row r="153" spans="5:7">
      <c r="E153" s="117"/>
      <c r="F153" s="117"/>
      <c r="G153" s="117"/>
    </row>
    <row r="154" spans="5:7">
      <c r="E154" s="117"/>
      <c r="F154" s="117"/>
      <c r="G154" s="117"/>
    </row>
    <row r="155" spans="5:7">
      <c r="E155" s="117"/>
      <c r="F155" s="117"/>
      <c r="G155" s="117"/>
    </row>
    <row r="156" spans="5:7">
      <c r="E156" s="117"/>
      <c r="F156" s="117"/>
      <c r="G156" s="117"/>
    </row>
    <row r="157" spans="5:7">
      <c r="E157" s="117"/>
      <c r="F157" s="117"/>
      <c r="G157" s="117"/>
    </row>
    <row r="158" spans="5:7">
      <c r="E158" s="117"/>
      <c r="F158" s="117"/>
      <c r="G158" s="117"/>
    </row>
    <row r="159" spans="5:7">
      <c r="E159" s="117"/>
      <c r="F159" s="117"/>
      <c r="G159" s="117"/>
    </row>
    <row r="160" spans="5:7">
      <c r="E160" s="117"/>
      <c r="F160" s="117"/>
      <c r="G160" s="117"/>
    </row>
    <row r="161" spans="5:7">
      <c r="E161" s="117"/>
      <c r="F161" s="117"/>
      <c r="G161" s="117"/>
    </row>
    <row r="162" spans="5:7">
      <c r="E162" s="117"/>
      <c r="F162" s="117"/>
      <c r="G162" s="117"/>
    </row>
    <row r="163" spans="5:7">
      <c r="E163" s="117"/>
      <c r="F163" s="117"/>
      <c r="G163" s="117"/>
    </row>
    <row r="164" spans="5:7">
      <c r="E164" s="117"/>
      <c r="F164" s="117"/>
      <c r="G164" s="117"/>
    </row>
    <row r="165" spans="5:7">
      <c r="E165" s="117"/>
      <c r="F165" s="117"/>
      <c r="G165" s="117"/>
    </row>
    <row r="166" spans="5:7">
      <c r="E166" s="117"/>
      <c r="F166" s="117"/>
      <c r="G166" s="117"/>
    </row>
    <row r="167" spans="5:7">
      <c r="E167" s="117"/>
      <c r="F167" s="117"/>
      <c r="G167" s="117"/>
    </row>
    <row r="168" spans="5:7">
      <c r="E168" s="117"/>
      <c r="F168" s="117"/>
      <c r="G168" s="117"/>
    </row>
    <row r="169" spans="5:7">
      <c r="E169" s="117"/>
      <c r="F169" s="117"/>
      <c r="G169" s="117"/>
    </row>
    <row r="170" spans="5:7">
      <c r="E170" s="117"/>
      <c r="F170" s="117"/>
      <c r="G170" s="117"/>
    </row>
    <row r="171" spans="5:7">
      <c r="E171" s="117"/>
      <c r="F171" s="117"/>
      <c r="G171" s="117"/>
    </row>
    <row r="172" spans="5:7">
      <c r="E172" s="117"/>
      <c r="F172" s="117"/>
      <c r="G172" s="117"/>
    </row>
    <row r="173" spans="5:7">
      <c r="E173" s="117"/>
      <c r="F173" s="117"/>
      <c r="G173" s="117"/>
    </row>
    <row r="174" spans="5:7">
      <c r="E174" s="117"/>
      <c r="F174" s="117"/>
      <c r="G174" s="117"/>
    </row>
    <row r="175" spans="5:7">
      <c r="E175" s="117"/>
      <c r="F175" s="117"/>
      <c r="G175" s="117"/>
    </row>
    <row r="176" spans="5:7">
      <c r="E176" s="117"/>
      <c r="F176" s="117"/>
      <c r="G176" s="117"/>
    </row>
    <row r="177" spans="5:7">
      <c r="E177" s="117"/>
      <c r="F177" s="117"/>
      <c r="G177" s="117"/>
    </row>
    <row r="178" spans="5:7">
      <c r="E178" s="117"/>
      <c r="F178" s="117"/>
      <c r="G178" s="117"/>
    </row>
    <row r="179" spans="5:7">
      <c r="E179" s="117"/>
      <c r="F179" s="117"/>
      <c r="G179" s="117"/>
    </row>
    <row r="180" spans="5:7">
      <c r="E180" s="117"/>
      <c r="F180" s="117"/>
      <c r="G180" s="117"/>
    </row>
    <row r="181" spans="5:7">
      <c r="E181" s="117"/>
      <c r="F181" s="117"/>
      <c r="G181" s="117"/>
    </row>
    <row r="182" spans="5:7">
      <c r="E182" s="117"/>
      <c r="F182" s="117"/>
      <c r="G182" s="117"/>
    </row>
    <row r="183" spans="5:7">
      <c r="E183" s="117"/>
      <c r="F183" s="117"/>
      <c r="G183" s="117"/>
    </row>
    <row r="184" spans="5:7">
      <c r="E184" s="117"/>
      <c r="F184" s="117"/>
      <c r="G184" s="117"/>
    </row>
    <row r="185" spans="5:7">
      <c r="E185" s="117"/>
      <c r="F185" s="117"/>
      <c r="G185" s="117"/>
    </row>
    <row r="186" spans="5:7">
      <c r="E186" s="117"/>
      <c r="F186" s="117"/>
      <c r="G186" s="117"/>
    </row>
    <row r="187" spans="5:7">
      <c r="E187" s="117"/>
      <c r="F187" s="117"/>
      <c r="G187" s="117"/>
    </row>
    <row r="188" spans="5:7">
      <c r="E188" s="117"/>
      <c r="F188" s="117"/>
      <c r="G188" s="117"/>
    </row>
    <row r="189" spans="5:7">
      <c r="E189" s="117"/>
      <c r="F189" s="117"/>
      <c r="G189" s="117"/>
    </row>
    <row r="190" spans="5:7">
      <c r="E190" s="117"/>
      <c r="F190" s="117"/>
      <c r="G190" s="117"/>
    </row>
    <row r="191" spans="5:7">
      <c r="E191" s="117"/>
      <c r="F191" s="117"/>
      <c r="G191" s="117"/>
    </row>
    <row r="192" spans="5:7">
      <c r="E192" s="117"/>
      <c r="F192" s="117"/>
      <c r="G192" s="117"/>
    </row>
    <row r="193" spans="5:7">
      <c r="E193" s="117"/>
      <c r="F193" s="117"/>
      <c r="G193" s="117"/>
    </row>
    <row r="194" spans="5:7">
      <c r="E194" s="117"/>
      <c r="F194" s="117"/>
      <c r="G194" s="117"/>
    </row>
    <row r="195" spans="5:7">
      <c r="E195" s="117"/>
      <c r="F195" s="117"/>
      <c r="G195" s="117"/>
    </row>
    <row r="196" spans="5:7">
      <c r="E196" s="117"/>
      <c r="F196" s="117"/>
      <c r="G196" s="117"/>
    </row>
    <row r="197" spans="5:7">
      <c r="E197" s="117"/>
      <c r="F197" s="117"/>
      <c r="G197" s="117"/>
    </row>
    <row r="198" spans="5:7">
      <c r="E198" s="117"/>
      <c r="F198" s="117"/>
      <c r="G198" s="117"/>
    </row>
    <row r="199" spans="5:7">
      <c r="E199" s="117"/>
      <c r="F199" s="117"/>
      <c r="G199" s="117"/>
    </row>
    <row r="200" spans="5:7">
      <c r="E200" s="117"/>
      <c r="F200" s="117"/>
      <c r="G200" s="117"/>
    </row>
    <row r="201" spans="5:7">
      <c r="E201" s="117"/>
      <c r="F201" s="117"/>
      <c r="G201" s="117"/>
    </row>
    <row r="202" spans="5:7">
      <c r="E202" s="117"/>
      <c r="F202" s="117"/>
      <c r="G202" s="117"/>
    </row>
    <row r="203" spans="5:7">
      <c r="E203" s="117"/>
      <c r="F203" s="117"/>
      <c r="G203" s="117"/>
    </row>
    <row r="204" spans="5:7">
      <c r="E204" s="117"/>
      <c r="F204" s="117"/>
      <c r="G204" s="117"/>
    </row>
    <row r="205" spans="5:7">
      <c r="E205" s="117"/>
      <c r="F205" s="117"/>
      <c r="G205" s="117"/>
    </row>
    <row r="206" spans="5:7">
      <c r="E206" s="117"/>
      <c r="F206" s="117"/>
      <c r="G206" s="117"/>
    </row>
    <row r="207" spans="5:7">
      <c r="E207" s="117"/>
      <c r="F207" s="117"/>
      <c r="G207" s="117"/>
    </row>
    <row r="208" spans="5:7">
      <c r="E208" s="117"/>
      <c r="F208" s="117"/>
      <c r="G208" s="117"/>
    </row>
    <row r="209" spans="5:7">
      <c r="E209" s="117"/>
      <c r="F209" s="117"/>
      <c r="G209" s="117"/>
    </row>
    <row r="210" spans="5:7">
      <c r="E210" s="117"/>
      <c r="F210" s="117"/>
      <c r="G210" s="117"/>
    </row>
    <row r="211" spans="5:7">
      <c r="E211" s="117"/>
      <c r="F211" s="117"/>
      <c r="G211" s="117"/>
    </row>
    <row r="212" spans="5:7">
      <c r="E212" s="117"/>
      <c r="F212" s="117"/>
      <c r="G212" s="117"/>
    </row>
    <row r="213" spans="5:7">
      <c r="E213" s="117"/>
      <c r="F213" s="117"/>
      <c r="G213" s="117"/>
    </row>
    <row r="214" spans="5:7">
      <c r="E214" s="117"/>
      <c r="F214" s="117"/>
      <c r="G214" s="117"/>
    </row>
    <row r="215" spans="5:7">
      <c r="E215" s="117"/>
      <c r="F215" s="117"/>
      <c r="G215" s="117"/>
    </row>
    <row r="216" spans="5:7">
      <c r="E216" s="117"/>
      <c r="F216" s="117"/>
      <c r="G216" s="117"/>
    </row>
    <row r="217" spans="5:7">
      <c r="E217" s="117"/>
      <c r="F217" s="117"/>
      <c r="G217" s="117"/>
    </row>
    <row r="218" spans="5:7">
      <c r="E218" s="117"/>
      <c r="F218" s="117"/>
      <c r="G218" s="117"/>
    </row>
    <row r="219" spans="5:7">
      <c r="E219" s="117"/>
      <c r="F219" s="117"/>
      <c r="G219" s="117"/>
    </row>
    <row r="220" spans="5:7">
      <c r="E220" s="117"/>
      <c r="F220" s="117"/>
      <c r="G220" s="117"/>
    </row>
    <row r="221" spans="5:7">
      <c r="E221" s="117"/>
      <c r="F221" s="117"/>
      <c r="G221" s="117"/>
    </row>
    <row r="222" spans="5:7">
      <c r="E222" s="117"/>
      <c r="F222" s="117"/>
      <c r="G222" s="117"/>
    </row>
    <row r="223" spans="5:7">
      <c r="E223" s="117"/>
      <c r="F223" s="117"/>
      <c r="G223" s="117"/>
    </row>
    <row r="224" spans="5:7">
      <c r="E224" s="117"/>
      <c r="F224" s="117"/>
      <c r="G224" s="117"/>
    </row>
    <row r="225" spans="5:7">
      <c r="E225" s="117"/>
      <c r="F225" s="117"/>
      <c r="G225" s="117"/>
    </row>
    <row r="226" spans="5:7">
      <c r="E226" s="117"/>
      <c r="F226" s="117"/>
      <c r="G226" s="117"/>
    </row>
    <row r="227" spans="5:7">
      <c r="E227" s="117"/>
      <c r="F227" s="117"/>
      <c r="G227" s="117"/>
    </row>
    <row r="228" spans="5:7">
      <c r="E228" s="117"/>
      <c r="F228" s="117"/>
      <c r="G228" s="117"/>
    </row>
    <row r="229" spans="5:7">
      <c r="E229" s="117"/>
      <c r="F229" s="117"/>
      <c r="G229" s="117"/>
    </row>
    <row r="230" spans="5:7">
      <c r="E230" s="117"/>
      <c r="F230" s="117"/>
      <c r="G230" s="117"/>
    </row>
    <row r="231" spans="5:7">
      <c r="E231" s="117"/>
      <c r="F231" s="117"/>
      <c r="G231" s="117"/>
    </row>
    <row r="232" spans="5:7">
      <c r="E232" s="117"/>
      <c r="F232" s="117"/>
      <c r="G232" s="117"/>
    </row>
    <row r="233" spans="5:7">
      <c r="E233" s="117"/>
      <c r="F233" s="117"/>
      <c r="G233" s="117"/>
    </row>
    <row r="234" spans="5:7">
      <c r="E234" s="117"/>
      <c r="F234" s="117"/>
      <c r="G234" s="117"/>
    </row>
    <row r="235" spans="5:7">
      <c r="E235" s="117"/>
      <c r="F235" s="117"/>
      <c r="G235" s="117"/>
    </row>
    <row r="236" spans="5:7">
      <c r="E236" s="117"/>
      <c r="F236" s="117"/>
      <c r="G236" s="117"/>
    </row>
    <row r="237" spans="5:7">
      <c r="E237" s="117"/>
      <c r="F237" s="117"/>
      <c r="G237" s="117"/>
    </row>
    <row r="238" spans="5:7">
      <c r="E238" s="117"/>
      <c r="F238" s="117"/>
      <c r="G238" s="117"/>
    </row>
    <row r="239" spans="5:7">
      <c r="E239" s="117"/>
      <c r="F239" s="117"/>
      <c r="G239" s="117"/>
    </row>
    <row r="240" spans="5:7">
      <c r="E240" s="117"/>
      <c r="F240" s="117"/>
      <c r="G240" s="117"/>
    </row>
    <row r="241" spans="5:7">
      <c r="E241" s="117"/>
      <c r="F241" s="117"/>
      <c r="G241" s="117"/>
    </row>
    <row r="242" spans="5:7">
      <c r="E242" s="117"/>
      <c r="F242" s="117"/>
      <c r="G242" s="117"/>
    </row>
    <row r="243" spans="5:7">
      <c r="E243" s="117"/>
      <c r="F243" s="117"/>
      <c r="G243" s="117"/>
    </row>
    <row r="244" spans="5:7">
      <c r="E244" s="117"/>
      <c r="F244" s="117"/>
      <c r="G244" s="117"/>
    </row>
    <row r="245" spans="5:7">
      <c r="E245" s="117"/>
      <c r="F245" s="117"/>
      <c r="G245" s="117"/>
    </row>
    <row r="246" spans="5:7">
      <c r="E246" s="117"/>
      <c r="F246" s="117"/>
      <c r="G246" s="117"/>
    </row>
    <row r="247" spans="5:7">
      <c r="E247" s="117"/>
      <c r="F247" s="117"/>
      <c r="G247" s="117"/>
    </row>
    <row r="248" spans="5:7">
      <c r="E248" s="117"/>
      <c r="F248" s="117"/>
      <c r="G248" s="117"/>
    </row>
    <row r="249" spans="5:7">
      <c r="E249" s="117"/>
      <c r="F249" s="117"/>
      <c r="G249" s="117"/>
    </row>
    <row r="250" spans="5:7">
      <c r="E250" s="117"/>
      <c r="F250" s="117"/>
      <c r="G250" s="117"/>
    </row>
    <row r="251" spans="5:7">
      <c r="E251" s="117"/>
      <c r="F251" s="117"/>
      <c r="G251" s="117"/>
    </row>
    <row r="252" spans="5:7">
      <c r="E252" s="117"/>
      <c r="F252" s="117"/>
      <c r="G252" s="117"/>
    </row>
    <row r="253" spans="5:7">
      <c r="E253" s="117"/>
      <c r="F253" s="117"/>
      <c r="G253" s="117"/>
    </row>
    <row r="254" spans="5:7">
      <c r="E254" s="117"/>
      <c r="F254" s="117"/>
      <c r="G254" s="117"/>
    </row>
    <row r="255" spans="5:7">
      <c r="E255" s="117"/>
      <c r="F255" s="117"/>
      <c r="G255" s="117"/>
    </row>
    <row r="256" spans="5:7">
      <c r="E256" s="117"/>
      <c r="F256" s="117"/>
      <c r="G256" s="117"/>
    </row>
    <row r="257" spans="5:7">
      <c r="E257" s="117"/>
      <c r="F257" s="117"/>
      <c r="G257" s="117"/>
    </row>
    <row r="258" spans="5:7">
      <c r="E258" s="117"/>
      <c r="F258" s="117"/>
      <c r="G258" s="117"/>
    </row>
    <row r="259" spans="5:7">
      <c r="E259" s="117"/>
      <c r="F259" s="117"/>
      <c r="G259" s="117"/>
    </row>
    <row r="260" spans="5:7">
      <c r="E260" s="117"/>
      <c r="F260" s="117"/>
      <c r="G260" s="117"/>
    </row>
    <row r="261" spans="5:7">
      <c r="E261" s="117"/>
      <c r="F261" s="117"/>
      <c r="G261" s="117"/>
    </row>
    <row r="262" spans="5:7">
      <c r="E262" s="117"/>
      <c r="F262" s="117"/>
      <c r="G262" s="117"/>
    </row>
    <row r="263" spans="5:7">
      <c r="E263" s="117"/>
      <c r="F263" s="117"/>
      <c r="G263" s="117"/>
    </row>
    <row r="264" spans="5:7">
      <c r="E264" s="117"/>
      <c r="F264" s="117"/>
      <c r="G264" s="117"/>
    </row>
    <row r="265" spans="5:7">
      <c r="E265" s="117"/>
      <c r="F265" s="117"/>
      <c r="G265" s="117"/>
    </row>
    <row r="266" spans="5:7">
      <c r="E266" s="117"/>
      <c r="F266" s="117"/>
      <c r="G266" s="117"/>
    </row>
    <row r="267" spans="5:7">
      <c r="E267" s="117"/>
      <c r="F267" s="117"/>
      <c r="G267" s="117"/>
    </row>
    <row r="268" spans="5:7">
      <c r="E268" s="117"/>
      <c r="F268" s="117"/>
      <c r="G268" s="117"/>
    </row>
    <row r="269" spans="5:7">
      <c r="E269" s="117"/>
      <c r="F269" s="117"/>
      <c r="G269" s="117"/>
    </row>
    <row r="270" spans="5:7">
      <c r="E270" s="117"/>
      <c r="F270" s="117"/>
      <c r="G270" s="117"/>
    </row>
    <row r="271" spans="5:7">
      <c r="E271" s="117"/>
      <c r="F271" s="117"/>
      <c r="G271" s="117"/>
    </row>
    <row r="272" spans="5:7">
      <c r="E272" s="117"/>
      <c r="F272" s="117"/>
      <c r="G272" s="117"/>
    </row>
    <row r="273" spans="5:7">
      <c r="E273" s="117"/>
      <c r="F273" s="117"/>
      <c r="G273" s="117"/>
    </row>
    <row r="274" spans="5:7">
      <c r="E274" s="117"/>
      <c r="F274" s="117"/>
      <c r="G274" s="117"/>
    </row>
    <row r="275" spans="5:7">
      <c r="E275" s="117"/>
      <c r="F275" s="117"/>
      <c r="G275" s="117"/>
    </row>
    <row r="276" spans="5:7">
      <c r="E276" s="117"/>
      <c r="F276" s="117"/>
      <c r="G276" s="117"/>
    </row>
    <row r="277" spans="5:7">
      <c r="E277" s="117"/>
      <c r="F277" s="117"/>
      <c r="G277" s="117"/>
    </row>
    <row r="278" spans="5:7">
      <c r="E278" s="117"/>
      <c r="F278" s="117"/>
      <c r="G278" s="117"/>
    </row>
    <row r="279" spans="5:7">
      <c r="E279" s="117"/>
      <c r="F279" s="117"/>
      <c r="G279" s="117"/>
    </row>
    <row r="280" spans="5:7">
      <c r="E280" s="117"/>
      <c r="F280" s="117"/>
      <c r="G280" s="117"/>
    </row>
    <row r="281" spans="5:7">
      <c r="E281" s="117"/>
      <c r="F281" s="117"/>
      <c r="G281" s="117"/>
    </row>
    <row r="282" spans="5:7">
      <c r="E282" s="117"/>
      <c r="F282" s="117"/>
      <c r="G282" s="117"/>
    </row>
    <row r="283" spans="5:7">
      <c r="E283" s="117"/>
      <c r="F283" s="117"/>
      <c r="G283" s="117"/>
    </row>
  </sheetData>
  <sortState ref="A2:I293">
    <sortCondition ref="E2" descending="1"/>
  </sortState>
  <mergeCells count="2">
    <mergeCell ref="A1:G1"/>
    <mergeCell ref="B102:D102"/>
  </mergeCells>
  <conditionalFormatting sqref="B6">
    <cfRule type="duplicateValues" dxfId="0" priority="2" stopIfTrue="1"/>
  </conditionalFormatting>
  <conditionalFormatting sqref="B8">
    <cfRule type="duplicateValues" dxfId="0" priority="3" stopIfTrue="1"/>
  </conditionalFormatting>
  <conditionalFormatting sqref="B10">
    <cfRule type="duplicateValues" dxfId="0" priority="4" stopIfTrue="1"/>
  </conditionalFormatting>
  <conditionalFormatting sqref="B12">
    <cfRule type="duplicateValues" dxfId="0" priority="5" stopIfTrue="1"/>
  </conditionalFormatting>
  <conditionalFormatting sqref="B14">
    <cfRule type="duplicateValues" dxfId="0" priority="6" stopIfTrue="1"/>
  </conditionalFormatting>
  <conditionalFormatting sqref="B16">
    <cfRule type="duplicateValues" dxfId="0" priority="7" stopIfTrue="1"/>
  </conditionalFormatting>
  <conditionalFormatting sqref="B18">
    <cfRule type="duplicateValues" dxfId="0" priority="8" stopIfTrue="1"/>
  </conditionalFormatting>
  <conditionalFormatting sqref="B20">
    <cfRule type="duplicateValues" dxfId="0" priority="9" stopIfTrue="1"/>
  </conditionalFormatting>
  <conditionalFormatting sqref="B22">
    <cfRule type="duplicateValues" dxfId="0" priority="10" stopIfTrue="1"/>
  </conditionalFormatting>
  <conditionalFormatting sqref="B24">
    <cfRule type="duplicateValues" dxfId="0" priority="11" stopIfTrue="1"/>
  </conditionalFormatting>
  <conditionalFormatting sqref="B25">
    <cfRule type="duplicateValues" dxfId="0" priority="12" stopIfTrue="1"/>
  </conditionalFormatting>
  <conditionalFormatting sqref="B27">
    <cfRule type="duplicateValues" dxfId="0" priority="13" stopIfTrue="1"/>
  </conditionalFormatting>
  <conditionalFormatting sqref="B29">
    <cfRule type="duplicateValues" dxfId="0" priority="14" stopIfTrue="1"/>
  </conditionalFormatting>
  <conditionalFormatting sqref="B31">
    <cfRule type="duplicateValues" dxfId="0" priority="15" stopIfTrue="1"/>
  </conditionalFormatting>
  <conditionalFormatting sqref="B34">
    <cfRule type="duplicateValues" dxfId="0" priority="17" stopIfTrue="1"/>
  </conditionalFormatting>
  <conditionalFormatting sqref="B36">
    <cfRule type="duplicateValues" dxfId="0" priority="18" stopIfTrue="1"/>
  </conditionalFormatting>
  <conditionalFormatting sqref="B38">
    <cfRule type="duplicateValues" dxfId="0" priority="19" stopIfTrue="1"/>
  </conditionalFormatting>
  <conditionalFormatting sqref="B40">
    <cfRule type="duplicateValues" dxfId="0" priority="20" stopIfTrue="1"/>
  </conditionalFormatting>
  <conditionalFormatting sqref="B42">
    <cfRule type="duplicateValues" dxfId="0" priority="21" stopIfTrue="1"/>
  </conditionalFormatting>
  <conditionalFormatting sqref="B44">
    <cfRule type="duplicateValues" dxfId="0" priority="22" stopIfTrue="1"/>
  </conditionalFormatting>
  <conditionalFormatting sqref="B46">
    <cfRule type="duplicateValues" dxfId="0" priority="23" stopIfTrue="1"/>
  </conditionalFormatting>
  <conditionalFormatting sqref="B52">
    <cfRule type="duplicateValues" dxfId="0" priority="24" stopIfTrue="1"/>
  </conditionalFormatting>
  <conditionalFormatting sqref="B54">
    <cfRule type="duplicateValues" dxfId="0" priority="25" stopIfTrue="1"/>
  </conditionalFormatting>
  <conditionalFormatting sqref="B56">
    <cfRule type="duplicateValues" dxfId="0" priority="26" stopIfTrue="1"/>
  </conditionalFormatting>
  <conditionalFormatting sqref="B58">
    <cfRule type="duplicateValues" dxfId="0" priority="27" stopIfTrue="1"/>
  </conditionalFormatting>
  <conditionalFormatting sqref="B60">
    <cfRule type="duplicateValues" dxfId="0" priority="28" stopIfTrue="1"/>
  </conditionalFormatting>
  <conditionalFormatting sqref="B62">
    <cfRule type="duplicateValues" dxfId="0" priority="16" stopIfTrue="1"/>
  </conditionalFormatting>
  <conditionalFormatting sqref="B64">
    <cfRule type="duplicateValues" dxfId="0" priority="29" stopIfTrue="1"/>
  </conditionalFormatting>
  <conditionalFormatting sqref="B66">
    <cfRule type="duplicateValues" dxfId="0" priority="30" stopIfTrue="1"/>
  </conditionalFormatting>
  <pageMargins left="0.751388888888889" right="0.554861111111111" top="0.550694444444444" bottom="0.550694444444444" header="0.511805555555556" footer="0.511805555555556"/>
  <pageSetup paperSize="9" scale="74" fitToHeight="0" orientation="landscape" horizontalDpi="600"/>
  <headerFooter alignWithMargins="0" scaleWithDoc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6"/>
  <sheetViews>
    <sheetView zoomScale="55" zoomScaleNormal="55" zoomScalePageLayoutView="55" workbookViewId="0">
      <selection activeCell="K7" sqref="K7"/>
    </sheetView>
  </sheetViews>
  <sheetFormatPr defaultColWidth="9" defaultRowHeight="14.25" outlineLevelCol="7"/>
  <cols>
    <col min="1" max="1" width="6.5" style="51" customWidth="1"/>
    <col min="2" max="2" width="31.25" style="51" customWidth="1"/>
    <col min="3" max="3" width="26.875" style="51" customWidth="1"/>
    <col min="4" max="4" width="23.875" style="51" customWidth="1"/>
    <col min="5" max="5" width="14.875" style="71" customWidth="1"/>
    <col min="6" max="6" width="9.375" style="51" customWidth="1"/>
    <col min="7" max="7" width="13.125" style="51" customWidth="1"/>
    <col min="8" max="8" width="21.125" style="72" customWidth="1"/>
    <col min="9" max="9" width="9" style="51"/>
    <col min="10" max="10" width="10.375" style="51"/>
    <col min="11" max="16384" width="9" style="51"/>
  </cols>
  <sheetData>
    <row r="1" ht="42" customHeight="1" spans="1:8">
      <c r="A1" s="53" t="s">
        <v>794</v>
      </c>
      <c r="B1" s="53"/>
      <c r="C1" s="53"/>
      <c r="D1" s="53"/>
      <c r="E1" s="53"/>
      <c r="F1" s="53"/>
      <c r="G1" s="53"/>
      <c r="H1" s="73"/>
    </row>
    <row r="2" s="51" customFormat="1" ht="51" customHeight="1" spans="1:8">
      <c r="A2" s="54" t="s">
        <v>1</v>
      </c>
      <c r="B2" s="54" t="s">
        <v>2</v>
      </c>
      <c r="C2" s="54" t="s">
        <v>3</v>
      </c>
      <c r="D2" s="74" t="s">
        <v>4</v>
      </c>
      <c r="E2" s="75" t="s">
        <v>795</v>
      </c>
      <c r="F2" s="54" t="s">
        <v>796</v>
      </c>
      <c r="G2" s="54" t="s">
        <v>797</v>
      </c>
      <c r="H2" s="76" t="s">
        <v>798</v>
      </c>
    </row>
    <row r="3" s="51" customFormat="1" ht="59.1" customHeight="1" spans="1:8">
      <c r="A3" s="8">
        <v>1</v>
      </c>
      <c r="B3" s="8" t="s">
        <v>782</v>
      </c>
      <c r="C3" s="8" t="s">
        <v>22</v>
      </c>
      <c r="D3" s="37" t="s">
        <v>783</v>
      </c>
      <c r="E3" s="77">
        <v>42349223.94</v>
      </c>
      <c r="F3" s="36">
        <v>15</v>
      </c>
      <c r="G3" s="8">
        <v>3000000</v>
      </c>
      <c r="H3" s="78">
        <f>ROUND(G3*0.6,2)</f>
        <v>1800000</v>
      </c>
    </row>
    <row r="4" s="51" customFormat="1" ht="59.1" customHeight="1" spans="1:8">
      <c r="A4" s="8">
        <v>2</v>
      </c>
      <c r="B4" s="8" t="s">
        <v>799</v>
      </c>
      <c r="C4" s="8" t="s">
        <v>800</v>
      </c>
      <c r="D4" s="37" t="s">
        <v>801</v>
      </c>
      <c r="E4" s="77">
        <v>24084976.99</v>
      </c>
      <c r="F4" s="42"/>
      <c r="G4" s="8">
        <v>3000000</v>
      </c>
      <c r="H4" s="78">
        <f t="shared" ref="H4:H43" si="0">ROUND(G4*0.6,2)</f>
        <v>1800000</v>
      </c>
    </row>
    <row r="5" s="51" customFormat="1" ht="59.1" customHeight="1" spans="1:8">
      <c r="A5" s="8">
        <v>3</v>
      </c>
      <c r="B5" s="8" t="s">
        <v>802</v>
      </c>
      <c r="C5" s="8" t="s">
        <v>803</v>
      </c>
      <c r="D5" s="37" t="s">
        <v>804</v>
      </c>
      <c r="E5" s="77">
        <v>10953968.12</v>
      </c>
      <c r="F5" s="8">
        <v>10</v>
      </c>
      <c r="G5" s="79">
        <v>1095396.81</v>
      </c>
      <c r="H5" s="78">
        <f t="shared" si="0"/>
        <v>657238.09</v>
      </c>
    </row>
    <row r="6" s="51" customFormat="1" ht="59.1" customHeight="1" spans="1:8">
      <c r="A6" s="8">
        <v>4</v>
      </c>
      <c r="B6" s="8" t="s">
        <v>805</v>
      </c>
      <c r="C6" s="8" t="s">
        <v>122</v>
      </c>
      <c r="D6" s="37" t="s">
        <v>806</v>
      </c>
      <c r="E6" s="77">
        <v>9354441.49</v>
      </c>
      <c r="F6" s="36">
        <v>5</v>
      </c>
      <c r="G6" s="79">
        <v>467722.07</v>
      </c>
      <c r="H6" s="78">
        <f t="shared" si="0"/>
        <v>280633.24</v>
      </c>
    </row>
    <row r="7" s="51" customFormat="1" ht="59.1" customHeight="1" spans="1:8">
      <c r="A7" s="8">
        <v>5</v>
      </c>
      <c r="B7" s="8" t="s">
        <v>759</v>
      </c>
      <c r="C7" s="8" t="s">
        <v>9</v>
      </c>
      <c r="D7" s="37" t="s">
        <v>760</v>
      </c>
      <c r="E7" s="77">
        <v>9198082.02</v>
      </c>
      <c r="F7" s="39"/>
      <c r="G7" s="79">
        <v>459904.1</v>
      </c>
      <c r="H7" s="78">
        <f t="shared" si="0"/>
        <v>275942.46</v>
      </c>
    </row>
    <row r="8" s="51" customFormat="1" ht="59.1" customHeight="1" spans="1:8">
      <c r="A8" s="8">
        <v>6</v>
      </c>
      <c r="B8" s="8" t="s">
        <v>807</v>
      </c>
      <c r="C8" s="8" t="s">
        <v>22</v>
      </c>
      <c r="D8" s="37" t="s">
        <v>808</v>
      </c>
      <c r="E8" s="77">
        <v>7910296.21</v>
      </c>
      <c r="F8" s="39"/>
      <c r="G8" s="79">
        <v>395514</v>
      </c>
      <c r="H8" s="78">
        <f t="shared" si="0"/>
        <v>237308.4</v>
      </c>
    </row>
    <row r="9" s="51" customFormat="1" ht="59.1" customHeight="1" spans="1:8">
      <c r="A9" s="8">
        <v>7</v>
      </c>
      <c r="B9" s="8" t="s">
        <v>769</v>
      </c>
      <c r="C9" s="8" t="s">
        <v>69</v>
      </c>
      <c r="D9" s="37" t="s">
        <v>770</v>
      </c>
      <c r="E9" s="77">
        <v>7766345.48</v>
      </c>
      <c r="F9" s="39"/>
      <c r="G9" s="79">
        <v>388317</v>
      </c>
      <c r="H9" s="78">
        <f t="shared" si="0"/>
        <v>232990.2</v>
      </c>
    </row>
    <row r="10" s="51" customFormat="1" ht="59.1" customHeight="1" spans="1:8">
      <c r="A10" s="8">
        <v>8</v>
      </c>
      <c r="B10" s="8" t="s">
        <v>775</v>
      </c>
      <c r="C10" s="8" t="s">
        <v>776</v>
      </c>
      <c r="D10" s="37" t="s">
        <v>777</v>
      </c>
      <c r="E10" s="77">
        <v>7348556.69</v>
      </c>
      <c r="F10" s="39"/>
      <c r="G10" s="79">
        <v>367427.83</v>
      </c>
      <c r="H10" s="78">
        <f t="shared" si="0"/>
        <v>220456.7</v>
      </c>
    </row>
    <row r="11" s="51" customFormat="1" ht="59.1" customHeight="1" spans="1:8">
      <c r="A11" s="8">
        <v>9</v>
      </c>
      <c r="B11" s="8" t="s">
        <v>716</v>
      </c>
      <c r="C11" s="8" t="s">
        <v>122</v>
      </c>
      <c r="D11" s="37" t="s">
        <v>717</v>
      </c>
      <c r="E11" s="77">
        <v>6532570.95</v>
      </c>
      <c r="F11" s="39"/>
      <c r="G11" s="79">
        <v>326628.54</v>
      </c>
      <c r="H11" s="78">
        <f t="shared" si="0"/>
        <v>195977.12</v>
      </c>
    </row>
    <row r="12" s="51" customFormat="1" ht="59" customHeight="1" spans="1:8">
      <c r="A12" s="8">
        <v>10</v>
      </c>
      <c r="B12" s="8" t="s">
        <v>809</v>
      </c>
      <c r="C12" s="8" t="s">
        <v>19</v>
      </c>
      <c r="D12" s="37" t="s">
        <v>810</v>
      </c>
      <c r="E12" s="77">
        <v>6371428.57</v>
      </c>
      <c r="F12" s="39"/>
      <c r="G12" s="79">
        <v>318571.42</v>
      </c>
      <c r="H12" s="78">
        <f t="shared" si="0"/>
        <v>191142.85</v>
      </c>
    </row>
    <row r="13" s="51" customFormat="1" ht="59.1" customHeight="1" spans="1:8">
      <c r="A13" s="8">
        <v>11</v>
      </c>
      <c r="B13" s="8" t="s">
        <v>811</v>
      </c>
      <c r="C13" s="8" t="s">
        <v>310</v>
      </c>
      <c r="D13" s="37" t="s">
        <v>812</v>
      </c>
      <c r="E13" s="77">
        <v>5226186.95</v>
      </c>
      <c r="F13" s="39"/>
      <c r="G13" s="79">
        <v>261309.34</v>
      </c>
      <c r="H13" s="78">
        <f t="shared" si="0"/>
        <v>156785.6</v>
      </c>
    </row>
    <row r="14" s="51" customFormat="1" ht="59.1" customHeight="1" spans="1:8">
      <c r="A14" s="8">
        <v>12</v>
      </c>
      <c r="B14" s="8" t="s">
        <v>813</v>
      </c>
      <c r="C14" s="8" t="s">
        <v>814</v>
      </c>
      <c r="D14" s="37" t="s">
        <v>815</v>
      </c>
      <c r="E14" s="78">
        <v>5196224.26</v>
      </c>
      <c r="F14" s="39"/>
      <c r="G14" s="79">
        <v>259811.21</v>
      </c>
      <c r="H14" s="78">
        <f t="shared" si="0"/>
        <v>155886.73</v>
      </c>
    </row>
    <row r="15" s="51" customFormat="1" ht="59" customHeight="1" spans="1:8">
      <c r="A15" s="8">
        <v>13</v>
      </c>
      <c r="B15" s="8" t="s">
        <v>816</v>
      </c>
      <c r="C15" s="8" t="s">
        <v>122</v>
      </c>
      <c r="D15" s="37" t="s">
        <v>817</v>
      </c>
      <c r="E15" s="77">
        <v>4836478</v>
      </c>
      <c r="F15" s="36">
        <v>3</v>
      </c>
      <c r="G15" s="79">
        <v>145094.34</v>
      </c>
      <c r="H15" s="78">
        <f t="shared" si="0"/>
        <v>87056.6</v>
      </c>
    </row>
    <row r="16" s="51" customFormat="1" ht="59.1" customHeight="1" spans="1:8">
      <c r="A16" s="8">
        <v>14</v>
      </c>
      <c r="B16" s="8" t="s">
        <v>714</v>
      </c>
      <c r="C16" s="8" t="s">
        <v>159</v>
      </c>
      <c r="D16" s="37" t="s">
        <v>715</v>
      </c>
      <c r="E16" s="77">
        <v>4835079.59</v>
      </c>
      <c r="F16" s="39"/>
      <c r="G16" s="79">
        <v>145052.38</v>
      </c>
      <c r="H16" s="78">
        <f t="shared" si="0"/>
        <v>87031.43</v>
      </c>
    </row>
    <row r="17" s="51" customFormat="1" ht="59.1" customHeight="1" spans="1:8">
      <c r="A17" s="8">
        <v>15</v>
      </c>
      <c r="B17" s="8" t="s">
        <v>780</v>
      </c>
      <c r="C17" s="8" t="s">
        <v>122</v>
      </c>
      <c r="D17" s="37" t="s">
        <v>781</v>
      </c>
      <c r="E17" s="77">
        <v>4052174.91</v>
      </c>
      <c r="F17" s="39"/>
      <c r="G17" s="79">
        <v>121565.24</v>
      </c>
      <c r="H17" s="78">
        <f t="shared" si="0"/>
        <v>72939.14</v>
      </c>
    </row>
    <row r="18" s="51" customFormat="1" ht="59.1" customHeight="1" spans="1:8">
      <c r="A18" s="8">
        <v>16</v>
      </c>
      <c r="B18" s="8" t="s">
        <v>818</v>
      </c>
      <c r="C18" s="8" t="s">
        <v>53</v>
      </c>
      <c r="D18" s="37" t="s">
        <v>819</v>
      </c>
      <c r="E18" s="77">
        <v>4051223.8</v>
      </c>
      <c r="F18" s="39"/>
      <c r="G18" s="79">
        <v>121536.71</v>
      </c>
      <c r="H18" s="78">
        <f t="shared" si="0"/>
        <v>72922.03</v>
      </c>
    </row>
    <row r="19" s="51" customFormat="1" ht="59.1" customHeight="1" spans="1:8">
      <c r="A19" s="8">
        <v>17</v>
      </c>
      <c r="B19" s="8" t="s">
        <v>820</v>
      </c>
      <c r="C19" s="8" t="s">
        <v>90</v>
      </c>
      <c r="D19" s="37" t="s">
        <v>821</v>
      </c>
      <c r="E19" s="77">
        <v>3969470.3</v>
      </c>
      <c r="F19" s="39"/>
      <c r="G19" s="79">
        <v>119084</v>
      </c>
      <c r="H19" s="78">
        <f t="shared" si="0"/>
        <v>71450.4</v>
      </c>
    </row>
    <row r="20" s="51" customFormat="1" ht="59.1" customHeight="1" spans="1:8">
      <c r="A20" s="8">
        <v>18</v>
      </c>
      <c r="B20" s="8" t="s">
        <v>613</v>
      </c>
      <c r="C20" s="8" t="s">
        <v>56</v>
      </c>
      <c r="D20" s="37" t="s">
        <v>614</v>
      </c>
      <c r="E20" s="77">
        <v>3532735.17</v>
      </c>
      <c r="F20" s="39"/>
      <c r="G20" s="79">
        <v>105982.05</v>
      </c>
      <c r="H20" s="78">
        <f t="shared" si="0"/>
        <v>63589.23</v>
      </c>
    </row>
    <row r="21" s="51" customFormat="1" ht="59.1" customHeight="1" spans="1:8">
      <c r="A21" s="8">
        <v>19</v>
      </c>
      <c r="B21" s="8" t="s">
        <v>822</v>
      </c>
      <c r="C21" s="8" t="s">
        <v>19</v>
      </c>
      <c r="D21" s="37" t="s">
        <v>823</v>
      </c>
      <c r="E21" s="77">
        <v>3488790.66</v>
      </c>
      <c r="F21" s="39"/>
      <c r="G21" s="79">
        <v>104663</v>
      </c>
      <c r="H21" s="78">
        <f t="shared" si="0"/>
        <v>62797.8</v>
      </c>
    </row>
    <row r="22" s="51" customFormat="1" ht="59.1" customHeight="1" spans="1:8">
      <c r="A22" s="8">
        <v>20</v>
      </c>
      <c r="B22" s="8" t="s">
        <v>689</v>
      </c>
      <c r="C22" s="8" t="s">
        <v>56</v>
      </c>
      <c r="D22" s="37" t="s">
        <v>690</v>
      </c>
      <c r="E22" s="77">
        <v>2453445.48</v>
      </c>
      <c r="F22" s="39"/>
      <c r="G22" s="79">
        <v>73603.36</v>
      </c>
      <c r="H22" s="78">
        <f t="shared" si="0"/>
        <v>44162.02</v>
      </c>
    </row>
    <row r="23" s="51" customFormat="1" ht="59.1" customHeight="1" spans="1:8">
      <c r="A23" s="8">
        <v>21</v>
      </c>
      <c r="B23" s="8" t="s">
        <v>824</v>
      </c>
      <c r="C23" s="8" t="s">
        <v>22</v>
      </c>
      <c r="D23" s="37" t="s">
        <v>825</v>
      </c>
      <c r="E23" s="77">
        <v>2263533.8</v>
      </c>
      <c r="F23" s="39"/>
      <c r="G23" s="79">
        <v>67906.01</v>
      </c>
      <c r="H23" s="78">
        <f t="shared" si="0"/>
        <v>40743.61</v>
      </c>
    </row>
    <row r="24" s="51" customFormat="1" ht="59.1" customHeight="1" spans="1:8">
      <c r="A24" s="8">
        <v>22</v>
      </c>
      <c r="B24" s="8" t="s">
        <v>826</v>
      </c>
      <c r="C24" s="8" t="s">
        <v>13</v>
      </c>
      <c r="D24" s="37" t="s">
        <v>827</v>
      </c>
      <c r="E24" s="77">
        <v>2259248.71</v>
      </c>
      <c r="F24" s="39"/>
      <c r="G24" s="79">
        <v>67777.46</v>
      </c>
      <c r="H24" s="78">
        <f t="shared" si="0"/>
        <v>40666.48</v>
      </c>
    </row>
    <row r="25" s="51" customFormat="1" ht="59.1" customHeight="1" spans="1:8">
      <c r="A25" s="8">
        <v>23</v>
      </c>
      <c r="B25" s="8" t="s">
        <v>691</v>
      </c>
      <c r="C25" s="8" t="s">
        <v>69</v>
      </c>
      <c r="D25" s="37" t="s">
        <v>692</v>
      </c>
      <c r="E25" s="77">
        <v>1817474.28</v>
      </c>
      <c r="F25" s="39"/>
      <c r="G25" s="79">
        <v>54524.22</v>
      </c>
      <c r="H25" s="78">
        <f t="shared" si="0"/>
        <v>32714.53</v>
      </c>
    </row>
    <row r="26" s="51" customFormat="1" ht="59.1" customHeight="1" spans="1:8">
      <c r="A26" s="8">
        <v>24</v>
      </c>
      <c r="B26" s="8" t="s">
        <v>828</v>
      </c>
      <c r="C26" s="8" t="s">
        <v>56</v>
      </c>
      <c r="D26" s="37" t="s">
        <v>829</v>
      </c>
      <c r="E26" s="77">
        <v>1726317.08</v>
      </c>
      <c r="F26" s="39"/>
      <c r="G26" s="79">
        <v>51789.5</v>
      </c>
      <c r="H26" s="78">
        <f t="shared" si="0"/>
        <v>31073.7</v>
      </c>
    </row>
    <row r="27" s="51" customFormat="1" ht="59.1" customHeight="1" spans="1:8">
      <c r="A27" s="8">
        <v>25</v>
      </c>
      <c r="B27" s="8" t="s">
        <v>642</v>
      </c>
      <c r="C27" s="8" t="s">
        <v>61</v>
      </c>
      <c r="D27" s="37" t="s">
        <v>643</v>
      </c>
      <c r="E27" s="78">
        <v>1295839.69</v>
      </c>
      <c r="F27" s="39"/>
      <c r="G27" s="79">
        <v>38875</v>
      </c>
      <c r="H27" s="78">
        <f t="shared" si="0"/>
        <v>23325</v>
      </c>
    </row>
    <row r="28" s="51" customFormat="1" ht="59.1" customHeight="1" spans="1:8">
      <c r="A28" s="8">
        <v>26</v>
      </c>
      <c r="B28" s="8" t="s">
        <v>830</v>
      </c>
      <c r="C28" s="8" t="s">
        <v>831</v>
      </c>
      <c r="D28" s="37" t="s">
        <v>832</v>
      </c>
      <c r="E28" s="77">
        <v>1265790.07</v>
      </c>
      <c r="F28" s="39"/>
      <c r="G28" s="79">
        <v>37973.7</v>
      </c>
      <c r="H28" s="78">
        <f t="shared" si="0"/>
        <v>22784.22</v>
      </c>
    </row>
    <row r="29" s="51" customFormat="1" ht="59.1" customHeight="1" spans="1:8">
      <c r="A29" s="8">
        <v>27</v>
      </c>
      <c r="B29" s="8" t="s">
        <v>773</v>
      </c>
      <c r="C29" s="8" t="s">
        <v>122</v>
      </c>
      <c r="D29" s="37" t="s">
        <v>774</v>
      </c>
      <c r="E29" s="77">
        <v>1168464.61</v>
      </c>
      <c r="F29" s="39"/>
      <c r="G29" s="79">
        <v>35052</v>
      </c>
      <c r="H29" s="78">
        <f t="shared" si="0"/>
        <v>21031.2</v>
      </c>
    </row>
    <row r="30" s="51" customFormat="1" ht="59.1" customHeight="1" spans="1:8">
      <c r="A30" s="8">
        <v>28</v>
      </c>
      <c r="B30" s="8" t="s">
        <v>833</v>
      </c>
      <c r="C30" s="8" t="s">
        <v>56</v>
      </c>
      <c r="D30" s="37" t="s">
        <v>834</v>
      </c>
      <c r="E30" s="77">
        <v>937842.06</v>
      </c>
      <c r="F30" s="39"/>
      <c r="G30" s="79">
        <v>28135.26</v>
      </c>
      <c r="H30" s="78">
        <f t="shared" si="0"/>
        <v>16881.16</v>
      </c>
    </row>
    <row r="31" s="51" customFormat="1" ht="59.1" customHeight="1" spans="1:8">
      <c r="A31" s="8">
        <v>29</v>
      </c>
      <c r="B31" s="8" t="s">
        <v>835</v>
      </c>
      <c r="C31" s="8" t="s">
        <v>28</v>
      </c>
      <c r="D31" s="37" t="s">
        <v>836</v>
      </c>
      <c r="E31" s="77">
        <v>843856.2</v>
      </c>
      <c r="F31" s="39"/>
      <c r="G31" s="79">
        <v>25315.68</v>
      </c>
      <c r="H31" s="78">
        <f t="shared" si="0"/>
        <v>15189.41</v>
      </c>
    </row>
    <row r="32" s="51" customFormat="1" ht="59.1" customHeight="1" spans="1:8">
      <c r="A32" s="8">
        <v>30</v>
      </c>
      <c r="B32" s="8" t="s">
        <v>837</v>
      </c>
      <c r="C32" s="8" t="s">
        <v>172</v>
      </c>
      <c r="D32" s="37" t="s">
        <v>838</v>
      </c>
      <c r="E32" s="77">
        <v>790733.48</v>
      </c>
      <c r="F32" s="39"/>
      <c r="G32" s="79">
        <v>23722</v>
      </c>
      <c r="H32" s="78">
        <f t="shared" si="0"/>
        <v>14233.2</v>
      </c>
    </row>
    <row r="33" s="51" customFormat="1" ht="59.1" customHeight="1" spans="1:8">
      <c r="A33" s="8">
        <v>31</v>
      </c>
      <c r="B33" s="8" t="s">
        <v>619</v>
      </c>
      <c r="C33" s="8" t="s">
        <v>130</v>
      </c>
      <c r="D33" s="37" t="s">
        <v>620</v>
      </c>
      <c r="E33" s="78">
        <v>714197.52</v>
      </c>
      <c r="F33" s="39"/>
      <c r="G33" s="79">
        <v>21400</v>
      </c>
      <c r="H33" s="78">
        <f t="shared" si="0"/>
        <v>12840</v>
      </c>
    </row>
    <row r="34" s="51" customFormat="1" ht="59.1" customHeight="1" spans="1:8">
      <c r="A34" s="8">
        <v>32</v>
      </c>
      <c r="B34" s="8" t="s">
        <v>709</v>
      </c>
      <c r="C34" s="8" t="s">
        <v>56</v>
      </c>
      <c r="D34" s="37" t="s">
        <v>710</v>
      </c>
      <c r="E34" s="77">
        <v>663153.42</v>
      </c>
      <c r="F34" s="39"/>
      <c r="G34" s="79">
        <v>19894.6</v>
      </c>
      <c r="H34" s="78">
        <f t="shared" si="0"/>
        <v>11936.76</v>
      </c>
    </row>
    <row r="35" s="51" customFormat="1" ht="59.1" customHeight="1" spans="1:8">
      <c r="A35" s="8">
        <v>33</v>
      </c>
      <c r="B35" s="8" t="s">
        <v>718</v>
      </c>
      <c r="C35" s="8" t="s">
        <v>56</v>
      </c>
      <c r="D35" s="37" t="s">
        <v>719</v>
      </c>
      <c r="E35" s="77">
        <v>624249.93</v>
      </c>
      <c r="F35" s="39"/>
      <c r="G35" s="79">
        <v>18727</v>
      </c>
      <c r="H35" s="78">
        <f t="shared" si="0"/>
        <v>11236.2</v>
      </c>
    </row>
    <row r="36" s="51" customFormat="1" ht="59.1" customHeight="1" spans="1:8">
      <c r="A36" s="8">
        <v>34</v>
      </c>
      <c r="B36" s="8" t="s">
        <v>671</v>
      </c>
      <c r="C36" s="8" t="s">
        <v>53</v>
      </c>
      <c r="D36" s="37" t="s">
        <v>672</v>
      </c>
      <c r="E36" s="77">
        <v>370895.42</v>
      </c>
      <c r="F36" s="39"/>
      <c r="G36" s="79">
        <v>11126</v>
      </c>
      <c r="H36" s="78">
        <f t="shared" si="0"/>
        <v>6675.6</v>
      </c>
    </row>
    <row r="37" s="51" customFormat="1" ht="59.1" customHeight="1" spans="1:8">
      <c r="A37" s="8">
        <v>35</v>
      </c>
      <c r="B37" s="8" t="s">
        <v>680</v>
      </c>
      <c r="C37" s="8" t="s">
        <v>22</v>
      </c>
      <c r="D37" s="37" t="s">
        <v>681</v>
      </c>
      <c r="E37" s="77">
        <v>295398.9</v>
      </c>
      <c r="F37" s="39"/>
      <c r="G37" s="79">
        <v>8861.96</v>
      </c>
      <c r="H37" s="78">
        <f t="shared" si="0"/>
        <v>5317.18</v>
      </c>
    </row>
    <row r="38" s="51" customFormat="1" ht="59.1" customHeight="1" spans="1:8">
      <c r="A38" s="8">
        <v>36</v>
      </c>
      <c r="B38" s="8" t="s">
        <v>839</v>
      </c>
      <c r="C38" s="8" t="s">
        <v>159</v>
      </c>
      <c r="D38" s="37" t="s">
        <v>840</v>
      </c>
      <c r="E38" s="77">
        <v>272996.87</v>
      </c>
      <c r="F38" s="39"/>
      <c r="G38" s="79">
        <v>8189.9</v>
      </c>
      <c r="H38" s="78">
        <f t="shared" si="0"/>
        <v>4913.94</v>
      </c>
    </row>
    <row r="39" s="51" customFormat="1" ht="59.1" customHeight="1" spans="1:8">
      <c r="A39" s="8">
        <v>37</v>
      </c>
      <c r="B39" s="8" t="s">
        <v>724</v>
      </c>
      <c r="C39" s="8" t="s">
        <v>53</v>
      </c>
      <c r="D39" s="37" t="s">
        <v>725</v>
      </c>
      <c r="E39" s="78">
        <v>262756.17</v>
      </c>
      <c r="F39" s="39"/>
      <c r="G39" s="79">
        <v>7882.68</v>
      </c>
      <c r="H39" s="78">
        <f t="shared" si="0"/>
        <v>4729.61</v>
      </c>
    </row>
    <row r="40" s="51" customFormat="1" ht="59.1" customHeight="1" spans="1:8">
      <c r="A40" s="8">
        <v>38</v>
      </c>
      <c r="B40" s="8" t="s">
        <v>675</v>
      </c>
      <c r="C40" s="8" t="s">
        <v>253</v>
      </c>
      <c r="D40" s="37" t="s">
        <v>676</v>
      </c>
      <c r="E40" s="77">
        <v>120994.77</v>
      </c>
      <c r="F40" s="39"/>
      <c r="G40" s="79">
        <v>3629.84</v>
      </c>
      <c r="H40" s="78">
        <f t="shared" si="0"/>
        <v>2177.9</v>
      </c>
    </row>
    <row r="41" s="51" customFormat="1" ht="59.1" customHeight="1" spans="1:8">
      <c r="A41" s="8">
        <v>39</v>
      </c>
      <c r="B41" s="8" t="s">
        <v>841</v>
      </c>
      <c r="C41" s="8" t="s">
        <v>28</v>
      </c>
      <c r="D41" s="37" t="s">
        <v>842</v>
      </c>
      <c r="E41" s="77">
        <v>0</v>
      </c>
      <c r="F41" s="39"/>
      <c r="G41" s="79">
        <v>0</v>
      </c>
      <c r="H41" s="78">
        <f t="shared" si="0"/>
        <v>0</v>
      </c>
    </row>
    <row r="42" s="51" customFormat="1" ht="59.1" customHeight="1" spans="1:8">
      <c r="A42" s="8">
        <v>40</v>
      </c>
      <c r="B42" s="8" t="s">
        <v>587</v>
      </c>
      <c r="C42" s="8" t="s">
        <v>22</v>
      </c>
      <c r="D42" s="37" t="s">
        <v>588</v>
      </c>
      <c r="E42" s="77">
        <v>0</v>
      </c>
      <c r="F42" s="39"/>
      <c r="G42" s="79">
        <v>0</v>
      </c>
      <c r="H42" s="78">
        <f t="shared" si="0"/>
        <v>0</v>
      </c>
    </row>
    <row r="43" ht="28" customHeight="1" spans="1:8">
      <c r="A43" s="8" t="s">
        <v>568</v>
      </c>
      <c r="B43" s="80" t="s">
        <v>843</v>
      </c>
      <c r="C43" s="80"/>
      <c r="D43" s="80"/>
      <c r="E43" s="81"/>
      <c r="F43" s="82"/>
      <c r="G43" s="11">
        <f>SUM(G3:G42)</f>
        <v>11807966.21</v>
      </c>
      <c r="H43" s="78">
        <f>SUM(H3:H42)</f>
        <v>7084779.74</v>
      </c>
    </row>
    <row r="44" ht="16.5" spans="1:8">
      <c r="A44" s="56"/>
      <c r="B44" s="83"/>
      <c r="C44" s="83"/>
      <c r="D44" s="83"/>
      <c r="E44" s="84"/>
      <c r="F44" s="83"/>
      <c r="G44" s="85"/>
      <c r="H44" s="86"/>
    </row>
    <row r="45" ht="18.75" spans="1:8">
      <c r="A45" s="25"/>
      <c r="B45" s="87"/>
      <c r="C45" s="88"/>
      <c r="E45" s="87"/>
      <c r="F45" s="14"/>
      <c r="H45" s="89"/>
    </row>
    <row r="46" spans="1:7">
      <c r="A46" s="60"/>
      <c r="B46" s="60"/>
      <c r="C46" s="60"/>
      <c r="D46" s="60" t="s">
        <v>844</v>
      </c>
      <c r="E46" s="90"/>
      <c r="F46" s="60"/>
      <c r="G46" s="60"/>
    </row>
  </sheetData>
  <sortState ref="A3:J47">
    <sortCondition ref="E3" descending="1"/>
  </sortState>
  <mergeCells count="5">
    <mergeCell ref="A1:H1"/>
    <mergeCell ref="B43:E43"/>
    <mergeCell ref="F3:F4"/>
    <mergeCell ref="F6:F14"/>
    <mergeCell ref="F15:F42"/>
  </mergeCells>
  <pageMargins left="0.590277777777778" right="0.472222222222222" top="0.511111111111111" bottom="0.590277777777778" header="0.511111111111111" footer="0.511111111111111"/>
  <pageSetup paperSize="9" scale="86" fitToHeight="0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8"/>
  <sheetViews>
    <sheetView tabSelected="1" zoomScale="70" zoomScaleNormal="70" workbookViewId="0">
      <selection activeCell="N6" sqref="N6"/>
    </sheetView>
  </sheetViews>
  <sheetFormatPr defaultColWidth="9" defaultRowHeight="14.25"/>
  <cols>
    <col min="1" max="1" width="6.375" style="51" customWidth="1"/>
    <col min="2" max="2" width="39.5" style="51" customWidth="1"/>
    <col min="3" max="3" width="26.375" style="51" customWidth="1"/>
    <col min="4" max="4" width="23.125" style="51" customWidth="1"/>
    <col min="5" max="5" width="9" style="51" customWidth="1"/>
    <col min="6" max="6" width="6.375" style="51" customWidth="1"/>
    <col min="7" max="7" width="12.5" style="51" customWidth="1"/>
    <col min="8" max="8" width="12.625" style="51" customWidth="1"/>
    <col min="9" max="9" width="12.25" style="51" customWidth="1"/>
    <col min="10" max="10" width="12.35" style="52" customWidth="1"/>
    <col min="11" max="16384" width="9" style="51"/>
  </cols>
  <sheetData>
    <row r="1" ht="27" spans="1:9">
      <c r="A1" s="53" t="s">
        <v>845</v>
      </c>
      <c r="B1" s="53"/>
      <c r="C1" s="53"/>
      <c r="D1" s="53"/>
      <c r="E1" s="53"/>
      <c r="F1" s="53"/>
      <c r="G1" s="53"/>
      <c r="H1" s="53"/>
      <c r="I1" s="53"/>
    </row>
    <row r="2" ht="49.5" spans="1:10">
      <c r="A2" s="54" t="s">
        <v>1</v>
      </c>
      <c r="B2" s="54" t="s">
        <v>2</v>
      </c>
      <c r="C2" s="54" t="s">
        <v>3</v>
      </c>
      <c r="D2" s="54" t="s">
        <v>4</v>
      </c>
      <c r="E2" s="54" t="s">
        <v>846</v>
      </c>
      <c r="F2" s="54" t="s">
        <v>847</v>
      </c>
      <c r="G2" s="54" t="s">
        <v>848</v>
      </c>
      <c r="H2" s="54" t="s">
        <v>849</v>
      </c>
      <c r="I2" s="54" t="s">
        <v>850</v>
      </c>
      <c r="J2" s="54" t="s">
        <v>851</v>
      </c>
    </row>
    <row r="3" ht="30" customHeight="1" spans="1:10">
      <c r="A3" s="8">
        <v>1</v>
      </c>
      <c r="B3" s="8" t="s">
        <v>852</v>
      </c>
      <c r="C3" s="8" t="s">
        <v>122</v>
      </c>
      <c r="D3" s="150" t="s">
        <v>853</v>
      </c>
      <c r="E3" s="54">
        <v>62.72</v>
      </c>
      <c r="F3" s="8">
        <v>12</v>
      </c>
      <c r="G3" s="8">
        <v>25</v>
      </c>
      <c r="H3" s="54">
        <f t="shared" ref="H3:H8" si="0">E3*F3*G3</f>
        <v>18816</v>
      </c>
      <c r="I3" s="54">
        <f>H3+H4</f>
        <v>33181.44</v>
      </c>
      <c r="J3" s="61">
        <v>19908.86</v>
      </c>
    </row>
    <row r="4" ht="29" customHeight="1" spans="1:10">
      <c r="A4" s="8"/>
      <c r="B4" s="8"/>
      <c r="C4" s="8"/>
      <c r="D4" s="8"/>
      <c r="E4" s="8">
        <v>74.82</v>
      </c>
      <c r="F4" s="8">
        <v>12</v>
      </c>
      <c r="G4" s="8">
        <v>16</v>
      </c>
      <c r="H4" s="54">
        <f t="shared" si="0"/>
        <v>14365.44</v>
      </c>
      <c r="I4" s="54"/>
      <c r="J4" s="62"/>
    </row>
    <row r="5" ht="39" customHeight="1" spans="1:10">
      <c r="A5" s="8">
        <v>2</v>
      </c>
      <c r="B5" s="8" t="s">
        <v>854</v>
      </c>
      <c r="C5" s="8" t="s">
        <v>28</v>
      </c>
      <c r="D5" s="150" t="s">
        <v>855</v>
      </c>
      <c r="E5" s="8">
        <v>113.29</v>
      </c>
      <c r="F5" s="8">
        <v>12</v>
      </c>
      <c r="G5" s="8">
        <v>16</v>
      </c>
      <c r="H5" s="54">
        <f t="shared" si="0"/>
        <v>21751.68</v>
      </c>
      <c r="I5" s="54">
        <f>H5</f>
        <v>21751.68</v>
      </c>
      <c r="J5" s="63">
        <v>13051.01</v>
      </c>
    </row>
    <row r="6" ht="41" customHeight="1" spans="1:10">
      <c r="A6" s="8">
        <v>3</v>
      </c>
      <c r="B6" s="8" t="s">
        <v>749</v>
      </c>
      <c r="C6" s="8" t="s">
        <v>16</v>
      </c>
      <c r="D6" s="150" t="s">
        <v>750</v>
      </c>
      <c r="E6" s="8">
        <v>321.96</v>
      </c>
      <c r="F6" s="8">
        <v>12</v>
      </c>
      <c r="G6" s="8">
        <v>10</v>
      </c>
      <c r="H6" s="54">
        <f t="shared" si="0"/>
        <v>38635.2</v>
      </c>
      <c r="I6" s="54">
        <f>H6</f>
        <v>38635.2</v>
      </c>
      <c r="J6" s="63">
        <v>23181.12</v>
      </c>
    </row>
    <row r="7" ht="36" customHeight="1" spans="1:10">
      <c r="A7" s="8">
        <v>4</v>
      </c>
      <c r="B7" s="8" t="s">
        <v>689</v>
      </c>
      <c r="C7" s="8" t="s">
        <v>56</v>
      </c>
      <c r="D7" s="150" t="s">
        <v>690</v>
      </c>
      <c r="E7" s="8">
        <v>152.4</v>
      </c>
      <c r="F7" s="8">
        <v>12</v>
      </c>
      <c r="G7" s="8">
        <v>12</v>
      </c>
      <c r="H7" s="54">
        <f t="shared" si="0"/>
        <v>21945.6</v>
      </c>
      <c r="I7" s="54">
        <f>H7</f>
        <v>21945.6</v>
      </c>
      <c r="J7" s="63">
        <v>13167.36</v>
      </c>
    </row>
    <row r="8" ht="36" customHeight="1" spans="1:10">
      <c r="A8" s="36">
        <v>5</v>
      </c>
      <c r="B8" s="36" t="s">
        <v>856</v>
      </c>
      <c r="C8" s="36" t="s">
        <v>56</v>
      </c>
      <c r="D8" s="151" t="s">
        <v>857</v>
      </c>
      <c r="E8" s="36">
        <v>220.22</v>
      </c>
      <c r="F8" s="8">
        <v>6</v>
      </c>
      <c r="G8" s="8">
        <v>9.9225</v>
      </c>
      <c r="H8" s="54">
        <f t="shared" si="0"/>
        <v>13110.7977</v>
      </c>
      <c r="I8" s="64">
        <v>36563.65</v>
      </c>
      <c r="J8" s="61">
        <v>21938.19</v>
      </c>
    </row>
    <row r="9" ht="36" customHeight="1" spans="1:10">
      <c r="A9" s="39"/>
      <c r="B9" s="39"/>
      <c r="C9" s="39"/>
      <c r="D9" s="39"/>
      <c r="E9" s="42"/>
      <c r="F9" s="8">
        <v>6</v>
      </c>
      <c r="G9" s="8">
        <v>9.45</v>
      </c>
      <c r="H9" s="54">
        <f>E8*F9*G9</f>
        <v>12486.474</v>
      </c>
      <c r="I9" s="65"/>
      <c r="J9" s="66"/>
    </row>
    <row r="10" ht="36" customHeight="1" spans="1:10">
      <c r="A10" s="39"/>
      <c r="B10" s="39"/>
      <c r="C10" s="39"/>
      <c r="D10" s="39"/>
      <c r="E10" s="36">
        <v>96.72</v>
      </c>
      <c r="F10" s="8">
        <v>6</v>
      </c>
      <c r="G10" s="8">
        <v>6.615</v>
      </c>
      <c r="H10" s="54">
        <f>E10*F10*G10</f>
        <v>3838.8168</v>
      </c>
      <c r="I10" s="65"/>
      <c r="J10" s="66"/>
    </row>
    <row r="11" ht="36" customHeight="1" spans="1:10">
      <c r="A11" s="39"/>
      <c r="B11" s="39"/>
      <c r="C11" s="39"/>
      <c r="D11" s="39"/>
      <c r="E11" s="42"/>
      <c r="F11" s="8">
        <v>6</v>
      </c>
      <c r="G11" s="8">
        <v>6.3</v>
      </c>
      <c r="H11" s="54">
        <f>E10*F11*G11</f>
        <v>3656.016</v>
      </c>
      <c r="I11" s="65"/>
      <c r="J11" s="66"/>
    </row>
    <row r="12" ht="36" customHeight="1" spans="1:10">
      <c r="A12" s="39"/>
      <c r="B12" s="39"/>
      <c r="C12" s="39"/>
      <c r="D12" s="39"/>
      <c r="E12" s="36">
        <v>67.2</v>
      </c>
      <c r="F12" s="8">
        <v>6</v>
      </c>
      <c r="G12" s="8">
        <v>4.41</v>
      </c>
      <c r="H12" s="54">
        <f>E12*F12*G12</f>
        <v>1778.112</v>
      </c>
      <c r="I12" s="65"/>
      <c r="J12" s="66"/>
    </row>
    <row r="13" ht="36" customHeight="1" spans="1:10">
      <c r="A13" s="42"/>
      <c r="B13" s="42"/>
      <c r="C13" s="42"/>
      <c r="D13" s="42"/>
      <c r="E13" s="42"/>
      <c r="F13" s="8">
        <v>6</v>
      </c>
      <c r="G13" s="8">
        <v>4.2</v>
      </c>
      <c r="H13" s="54">
        <f>E12*F13*G13</f>
        <v>1693.44</v>
      </c>
      <c r="I13" s="67"/>
      <c r="J13" s="62"/>
    </row>
    <row r="14" ht="32.1" customHeight="1" spans="1:10">
      <c r="A14" s="55" t="s">
        <v>568</v>
      </c>
      <c r="B14" s="54" t="s">
        <v>858</v>
      </c>
      <c r="C14" s="54"/>
      <c r="D14" s="54"/>
      <c r="E14" s="54"/>
      <c r="F14" s="54"/>
      <c r="G14" s="54"/>
      <c r="H14" s="54"/>
      <c r="I14" s="8">
        <f>SUM(I3:I13)</f>
        <v>152077.57</v>
      </c>
      <c r="J14" s="63">
        <v>91246.54</v>
      </c>
    </row>
    <row r="15" customFormat="1" ht="21.95" customHeight="1" spans="1:10">
      <c r="A15" s="56"/>
      <c r="B15" s="57"/>
      <c r="C15" s="57"/>
      <c r="D15" s="57"/>
      <c r="E15" s="57"/>
      <c r="F15" s="57"/>
      <c r="G15" s="57"/>
      <c r="H15" s="57"/>
      <c r="I15" s="68"/>
      <c r="J15" s="69"/>
    </row>
    <row r="16" s="14" customFormat="1" ht="18.75" spans="1:10">
      <c r="A16" s="25"/>
      <c r="B16" s="25"/>
      <c r="C16" s="58"/>
      <c r="D16" s="59"/>
      <c r="E16" s="59"/>
      <c r="F16" s="59"/>
      <c r="G16" s="59"/>
      <c r="J16" s="70"/>
    </row>
    <row r="17" spans="1:6">
      <c r="A17" s="60"/>
      <c r="B17" s="60"/>
      <c r="C17" s="60"/>
      <c r="D17" s="60"/>
      <c r="E17" s="60"/>
      <c r="F17" s="60"/>
    </row>
    <row r="18" spans="1:6">
      <c r="A18" s="60"/>
      <c r="B18" s="60"/>
      <c r="C18" s="60"/>
      <c r="D18" s="60"/>
      <c r="E18" s="60"/>
      <c r="F18" s="60"/>
    </row>
  </sheetData>
  <mergeCells count="18">
    <mergeCell ref="A1:I1"/>
    <mergeCell ref="B14:H14"/>
    <mergeCell ref="D16:G16"/>
    <mergeCell ref="A3:A4"/>
    <mergeCell ref="A8:A13"/>
    <mergeCell ref="B3:B4"/>
    <mergeCell ref="B8:B13"/>
    <mergeCell ref="C3:C4"/>
    <mergeCell ref="C8:C13"/>
    <mergeCell ref="D3:D4"/>
    <mergeCell ref="D8:D13"/>
    <mergeCell ref="E8:E9"/>
    <mergeCell ref="E10:E11"/>
    <mergeCell ref="E12:E13"/>
    <mergeCell ref="I3:I4"/>
    <mergeCell ref="I8:I13"/>
    <mergeCell ref="J3:J4"/>
    <mergeCell ref="J8:J13"/>
  </mergeCells>
  <pageMargins left="0" right="0" top="0.409027777777778" bottom="0.401388888888889" header="0.109722222222222" footer="0.109722222222222"/>
  <pageSetup paperSize="9" scale="85" fitToHeight="0" orientation="landscape"/>
  <headerFooter alignWithMargins="0" scaleWithDoc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1"/>
  <sheetViews>
    <sheetView workbookViewId="0">
      <selection activeCell="K4" sqref="K4"/>
    </sheetView>
  </sheetViews>
  <sheetFormatPr defaultColWidth="9" defaultRowHeight="14.25"/>
  <cols>
    <col min="1" max="1" width="3.625" customWidth="1"/>
    <col min="2" max="2" width="32.375" customWidth="1"/>
    <col min="3" max="3" width="28.75" customWidth="1"/>
    <col min="4" max="4" width="25.25" customWidth="1"/>
    <col min="5" max="5" width="21.5" customWidth="1"/>
    <col min="6" max="6" width="13.25" customWidth="1"/>
    <col min="7" max="7" width="8.625" style="30" customWidth="1"/>
    <col min="8" max="8" width="10.5" customWidth="1"/>
    <col min="9" max="9" width="11.375" customWidth="1"/>
    <col min="10" max="10" width="11.5"/>
  </cols>
  <sheetData>
    <row r="1" ht="27" spans="1:8">
      <c r="A1" s="31" t="s">
        <v>859</v>
      </c>
      <c r="B1" s="31"/>
      <c r="C1" s="31"/>
      <c r="D1" s="31"/>
      <c r="E1" s="31"/>
      <c r="F1" s="31"/>
      <c r="G1" s="32"/>
      <c r="H1" s="31"/>
    </row>
    <row r="2" ht="49.5" spans="1:9">
      <c r="A2" s="33" t="s">
        <v>860</v>
      </c>
      <c r="B2" s="34" t="s">
        <v>2</v>
      </c>
      <c r="C2" s="34" t="s">
        <v>3</v>
      </c>
      <c r="D2" s="34" t="s">
        <v>4</v>
      </c>
      <c r="E2" s="33" t="s">
        <v>861</v>
      </c>
      <c r="F2" s="33" t="s">
        <v>862</v>
      </c>
      <c r="G2" s="35" t="s">
        <v>796</v>
      </c>
      <c r="H2" s="33" t="s">
        <v>604</v>
      </c>
      <c r="I2" s="33" t="s">
        <v>7</v>
      </c>
    </row>
    <row r="3" s="28" customFormat="1" ht="49" customHeight="1" spans="1:9">
      <c r="A3" s="11">
        <v>1</v>
      </c>
      <c r="B3" s="8" t="s">
        <v>782</v>
      </c>
      <c r="C3" s="8" t="s">
        <v>22</v>
      </c>
      <c r="D3" s="8" t="s">
        <v>783</v>
      </c>
      <c r="E3" s="8" t="s">
        <v>863</v>
      </c>
      <c r="F3" s="8" t="s">
        <v>864</v>
      </c>
      <c r="G3" s="36">
        <v>10</v>
      </c>
      <c r="H3" s="8">
        <f>F3*0.1</f>
        <v>95</v>
      </c>
      <c r="I3" s="8">
        <f>ROUND(H3*0.6,2)</f>
        <v>57</v>
      </c>
    </row>
    <row r="4" s="28" customFormat="1" ht="63" customHeight="1" spans="1:9">
      <c r="A4" s="11">
        <v>2</v>
      </c>
      <c r="B4" s="8" t="s">
        <v>811</v>
      </c>
      <c r="C4" s="8" t="s">
        <v>310</v>
      </c>
      <c r="D4" s="37" t="s">
        <v>812</v>
      </c>
      <c r="E4" s="8" t="s">
        <v>865</v>
      </c>
      <c r="F4" s="38" t="s">
        <v>866</v>
      </c>
      <c r="G4" s="39"/>
      <c r="H4" s="11">
        <f>F4*0.1</f>
        <v>90</v>
      </c>
      <c r="I4" s="8">
        <f>ROUND(H4*0.6,2)</f>
        <v>54</v>
      </c>
    </row>
    <row r="5" s="28" customFormat="1" ht="63" customHeight="1" spans="1:9">
      <c r="A5" s="40">
        <v>3</v>
      </c>
      <c r="B5" s="36" t="s">
        <v>129</v>
      </c>
      <c r="C5" s="36" t="s">
        <v>130</v>
      </c>
      <c r="D5" s="151" t="s">
        <v>131</v>
      </c>
      <c r="E5" s="8" t="s">
        <v>867</v>
      </c>
      <c r="F5" s="38" t="s">
        <v>868</v>
      </c>
      <c r="G5" s="39"/>
      <c r="H5" s="11">
        <f>F5*0.1</f>
        <v>15</v>
      </c>
      <c r="I5" s="8">
        <f>ROUND(H5*0.6,2)</f>
        <v>9</v>
      </c>
    </row>
    <row r="6" s="28" customFormat="1" ht="57" customHeight="1" spans="1:9">
      <c r="A6" s="41"/>
      <c r="B6" s="42"/>
      <c r="C6" s="42"/>
      <c r="D6" s="42"/>
      <c r="E6" s="8" t="s">
        <v>869</v>
      </c>
      <c r="F6" s="8">
        <v>20.04</v>
      </c>
      <c r="G6" s="42"/>
      <c r="H6" s="11">
        <f>F6*0.1</f>
        <v>2.004</v>
      </c>
      <c r="I6" s="8">
        <f>ROUND(H6*0.6,2)</f>
        <v>1.2</v>
      </c>
    </row>
    <row r="7" s="29" customFormat="1" ht="45" customHeight="1" spans="1:9">
      <c r="A7" s="43" t="s">
        <v>568</v>
      </c>
      <c r="B7" s="44" t="s">
        <v>870</v>
      </c>
      <c r="C7" s="45"/>
      <c r="D7" s="45"/>
      <c r="E7" s="45"/>
      <c r="F7" s="45"/>
      <c r="G7" s="46"/>
      <c r="H7" s="7">
        <f>SUM(H3:H6)</f>
        <v>202.004</v>
      </c>
      <c r="I7" s="8">
        <f>ROUND(H7*0.6,2)</f>
        <v>121.2</v>
      </c>
    </row>
    <row r="8" s="29" customFormat="1" ht="18" customHeight="1" spans="1:9">
      <c r="A8" s="47"/>
      <c r="B8" s="48"/>
      <c r="C8" s="48"/>
      <c r="D8" s="48"/>
      <c r="E8" s="48"/>
      <c r="F8" s="48"/>
      <c r="G8" s="48"/>
      <c r="H8" s="49"/>
      <c r="I8" s="50"/>
    </row>
    <row r="9" s="14" customFormat="1" ht="18.75" spans="1:5">
      <c r="A9" s="25"/>
      <c r="B9" s="25"/>
      <c r="C9" s="25"/>
      <c r="E9" s="25"/>
    </row>
    <row r="10" spans="1:6">
      <c r="A10" s="27"/>
      <c r="B10" s="27"/>
      <c r="C10" s="27"/>
      <c r="D10" s="27"/>
      <c r="E10" s="27"/>
      <c r="F10" s="27"/>
    </row>
    <row r="11" spans="1:6">
      <c r="A11" s="27"/>
      <c r="B11" s="27"/>
      <c r="C11" s="27"/>
      <c r="D11" s="27"/>
      <c r="E11" s="27"/>
      <c r="F11" s="27"/>
    </row>
  </sheetData>
  <mergeCells count="7">
    <mergeCell ref="A1:H1"/>
    <mergeCell ref="B7:G7"/>
    <mergeCell ref="A5:A6"/>
    <mergeCell ref="B5:B6"/>
    <mergeCell ref="C5:C6"/>
    <mergeCell ref="D5:D6"/>
    <mergeCell ref="G3:G6"/>
  </mergeCells>
  <pageMargins left="0.55" right="0.359722222222222" top="1" bottom="1" header="0.509722222222222" footer="0.509722222222222"/>
  <pageSetup paperSize="9" scale="83" fitToHeight="0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8"/>
  <sheetViews>
    <sheetView workbookViewId="0">
      <selection activeCell="E16" sqref="E16"/>
    </sheetView>
  </sheetViews>
  <sheetFormatPr defaultColWidth="9" defaultRowHeight="14.25" outlineLevelRow="7" outlineLevelCol="7"/>
  <cols>
    <col min="1" max="1" width="7.125" style="14" customWidth="1"/>
    <col min="2" max="2" width="41" style="14" customWidth="1"/>
    <col min="3" max="3" width="28.125" style="14" customWidth="1"/>
    <col min="4" max="4" width="21.875" style="14" customWidth="1"/>
    <col min="5" max="5" width="16.875" style="14" customWidth="1"/>
    <col min="6" max="6" width="11.375" style="14" customWidth="1"/>
    <col min="7" max="7" width="11.875" style="14" customWidth="1"/>
    <col min="8" max="8" width="11.5" style="15" customWidth="1"/>
    <col min="9" max="16384" width="9" style="14"/>
  </cols>
  <sheetData>
    <row r="1" ht="27" spans="1:7">
      <c r="A1" s="16" t="s">
        <v>871</v>
      </c>
      <c r="B1" s="16"/>
      <c r="C1" s="16"/>
      <c r="D1" s="16"/>
      <c r="E1" s="16"/>
      <c r="F1" s="16"/>
      <c r="G1" s="16"/>
    </row>
    <row r="2" ht="56.25" spans="1:8">
      <c r="A2" s="17" t="s">
        <v>860</v>
      </c>
      <c r="B2" s="18" t="s">
        <v>2</v>
      </c>
      <c r="C2" s="18" t="s">
        <v>3</v>
      </c>
      <c r="D2" s="18" t="s">
        <v>4</v>
      </c>
      <c r="E2" s="17" t="s">
        <v>872</v>
      </c>
      <c r="F2" s="17" t="s">
        <v>796</v>
      </c>
      <c r="G2" s="17" t="s">
        <v>797</v>
      </c>
      <c r="H2" s="17" t="s">
        <v>798</v>
      </c>
    </row>
    <row r="3" ht="46" customHeight="1" spans="1:8">
      <c r="A3" s="19">
        <v>1</v>
      </c>
      <c r="B3" s="20" t="s">
        <v>782</v>
      </c>
      <c r="C3" s="21" t="s">
        <v>22</v>
      </c>
      <c r="D3" s="22" t="s">
        <v>783</v>
      </c>
      <c r="E3" s="21">
        <v>4154359.14</v>
      </c>
      <c r="F3" s="20">
        <v>20</v>
      </c>
      <c r="G3" s="23">
        <v>830871.82</v>
      </c>
      <c r="H3" s="23">
        <v>498523.09</v>
      </c>
    </row>
    <row r="4" ht="30" customHeight="1" spans="1:8">
      <c r="A4" s="21" t="s">
        <v>568</v>
      </c>
      <c r="B4" s="18" t="s">
        <v>873</v>
      </c>
      <c r="C4" s="18"/>
      <c r="D4" s="18"/>
      <c r="E4" s="18"/>
      <c r="F4" s="18"/>
      <c r="G4" s="24">
        <f>SUM(G3:G3)</f>
        <v>830871.82</v>
      </c>
      <c r="H4" s="24">
        <v>498523.09</v>
      </c>
    </row>
    <row r="6" ht="18.75" spans="1:6">
      <c r="A6" s="25"/>
      <c r="B6" s="25"/>
      <c r="C6" s="25"/>
      <c r="D6" s="26"/>
      <c r="E6" s="26"/>
      <c r="F6" s="25"/>
    </row>
    <row r="7" spans="1:5">
      <c r="A7" s="27"/>
      <c r="B7" s="27"/>
      <c r="C7" s="27"/>
      <c r="D7" s="27"/>
      <c r="E7" s="27"/>
    </row>
    <row r="8" spans="1:5">
      <c r="A8" s="27"/>
      <c r="B8" s="27"/>
      <c r="C8" s="27"/>
      <c r="D8" s="27"/>
      <c r="E8" s="27"/>
    </row>
  </sheetData>
  <mergeCells count="3">
    <mergeCell ref="A1:G1"/>
    <mergeCell ref="B4:F4"/>
    <mergeCell ref="D6:E6"/>
  </mergeCells>
  <pageMargins left="0.75" right="0.75" top="1" bottom="1" header="0.5" footer="0.5"/>
  <pageSetup paperSize="9" scale="81" fitToHeight="0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"/>
  <sheetViews>
    <sheetView workbookViewId="0">
      <selection activeCell="K9" sqref="K9"/>
    </sheetView>
  </sheetViews>
  <sheetFormatPr defaultColWidth="9" defaultRowHeight="14.25" outlineLevelCol="4"/>
  <cols>
    <col min="1" max="1" width="5.75" customWidth="1"/>
    <col min="2" max="2" width="24" customWidth="1"/>
    <col min="3" max="4" width="22.625" customWidth="1"/>
    <col min="5" max="5" width="41.25" style="1" customWidth="1"/>
  </cols>
  <sheetData>
    <row r="1" ht="35.1" customHeight="1" spans="1:5">
      <c r="A1" s="2" t="s">
        <v>874</v>
      </c>
      <c r="B1" s="2"/>
      <c r="C1" s="2"/>
      <c r="D1" s="2"/>
      <c r="E1" s="3"/>
    </row>
    <row r="2" ht="27" customHeight="1" spans="5:5">
      <c r="E2" s="4" t="s">
        <v>875</v>
      </c>
    </row>
    <row r="3" ht="29.1" customHeight="1" spans="1:5">
      <c r="A3" s="5" t="s">
        <v>1</v>
      </c>
      <c r="B3" s="5" t="s">
        <v>876</v>
      </c>
      <c r="C3" s="5" t="s">
        <v>877</v>
      </c>
      <c r="D3" s="5" t="s">
        <v>878</v>
      </c>
      <c r="E3" s="6" t="s">
        <v>6</v>
      </c>
    </row>
    <row r="4" ht="32.1" customHeight="1" spans="1:5">
      <c r="A4" s="7">
        <v>1</v>
      </c>
      <c r="B4" s="7" t="s">
        <v>879</v>
      </c>
      <c r="C4" s="8">
        <v>2160000</v>
      </c>
      <c r="D4" s="8">
        <v>1296000</v>
      </c>
      <c r="E4" s="9"/>
    </row>
    <row r="5" ht="62.1" customHeight="1" spans="1:5">
      <c r="A5" s="7">
        <v>2</v>
      </c>
      <c r="B5" s="7" t="s">
        <v>880</v>
      </c>
      <c r="C5" s="8">
        <v>20250000</v>
      </c>
      <c r="D5" s="8">
        <v>12150000</v>
      </c>
      <c r="E5" s="9"/>
    </row>
    <row r="6" ht="62.1" customHeight="1" spans="1:5">
      <c r="A6" s="7">
        <v>3</v>
      </c>
      <c r="B6" s="10" t="s">
        <v>881</v>
      </c>
      <c r="C6" s="8">
        <v>420000</v>
      </c>
      <c r="D6" s="8">
        <v>252000</v>
      </c>
      <c r="E6" s="9"/>
    </row>
    <row r="7" ht="32.1" customHeight="1" spans="1:5">
      <c r="A7" s="7">
        <v>4</v>
      </c>
      <c r="B7" s="7" t="s">
        <v>882</v>
      </c>
      <c r="C7" s="11">
        <v>11807966.21</v>
      </c>
      <c r="D7" s="8">
        <v>7084779.74</v>
      </c>
      <c r="E7" s="9"/>
    </row>
    <row r="8" ht="32.1" customHeight="1" spans="1:5">
      <c r="A8" s="7">
        <v>5</v>
      </c>
      <c r="B8" s="7" t="s">
        <v>883</v>
      </c>
      <c r="C8" s="8">
        <v>152077.57</v>
      </c>
      <c r="D8" s="8">
        <v>91246.54</v>
      </c>
      <c r="E8" s="9"/>
    </row>
    <row r="9" ht="32.1" customHeight="1" spans="1:5">
      <c r="A9" s="7">
        <v>6</v>
      </c>
      <c r="B9" s="7" t="s">
        <v>884</v>
      </c>
      <c r="C9" s="8">
        <v>2020040</v>
      </c>
      <c r="D9" s="8">
        <v>1212000</v>
      </c>
      <c r="E9" s="9"/>
    </row>
    <row r="10" ht="32.1" customHeight="1" spans="1:5">
      <c r="A10" s="7">
        <v>7</v>
      </c>
      <c r="B10" s="7" t="s">
        <v>885</v>
      </c>
      <c r="C10" s="11">
        <v>830871.82</v>
      </c>
      <c r="D10" s="8">
        <v>498523.09</v>
      </c>
      <c r="E10" s="9"/>
    </row>
    <row r="11" ht="41.1" customHeight="1" spans="1:5">
      <c r="A11" s="12" t="s">
        <v>886</v>
      </c>
      <c r="B11" s="13"/>
      <c r="C11" s="13">
        <f>SUM(C4:C10)</f>
        <v>37640955.6</v>
      </c>
      <c r="D11" s="8">
        <f>SUM(D4:D10)</f>
        <v>22584549.37</v>
      </c>
      <c r="E11" s="9"/>
    </row>
  </sheetData>
  <mergeCells count="2">
    <mergeCell ref="A1:E1"/>
    <mergeCell ref="A11:B11"/>
  </mergeCells>
  <pageMargins left="1.02361111111111" right="0.751388888888889" top="0.62986111111111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市级科技型企业认定补贴</vt:lpstr>
      <vt:lpstr>国家科技型中小企业认定补贴</vt:lpstr>
      <vt:lpstr>高新技术企业认定补贴</vt:lpstr>
      <vt:lpstr>高新技术企业研发投入补贴</vt:lpstr>
      <vt:lpstr>研发用房补贴</vt:lpstr>
      <vt:lpstr>科技成果引进转化补贴</vt:lpstr>
      <vt:lpstr>研发设备补贴</vt:lpstr>
      <vt:lpstr>合计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kewei19-4</dc:creator>
  <cp:lastModifiedBy>科1906</cp:lastModifiedBy>
  <dcterms:created xsi:type="dcterms:W3CDTF">2020-06-03T03:22:00Z</dcterms:created>
  <dcterms:modified xsi:type="dcterms:W3CDTF">2025-05-09T01:31:27Z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  <property fmtid="{D5CDD505-2E9C-101B-9397-08002B2CF9AE}" pid="3" name="KSOReadingLayout">
    <vt:bool>true</vt:bool>
  </property>
  <property fmtid="{D5CDD505-2E9C-101B-9397-08002B2CF9AE}" pid="4" name="ICV">
    <vt:lpwstr>DC1B0F3AADA94C2B9033A3A94060C96D_13</vt:lpwstr>
  </property>
</Properties>
</file>